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R:\CENIKI\2019_2020\Šolnine in storitve\"/>
    </mc:Choice>
  </mc:AlternateContent>
  <bookViews>
    <workbookView xWindow="0" yWindow="0" windowWidth="25200" windowHeight="11850" tabRatio="881"/>
  </bookViews>
  <sheets>
    <sheet name="TABELA 1_VPISNI STROŠKI" sheetId="1" r:id="rId1"/>
    <sheet name="TABELA 2_TARIFNI DEL CENIKA" sheetId="2" r:id="rId2"/>
    <sheet name="PRILOGA_TARIFA UM" sheetId="3" r:id="rId3"/>
    <sheet name="TABELA 3  ŠOLNINE 19 20 izredni" sheetId="8" r:id="rId4"/>
    <sheet name="TABELA 3a ŠOLNINE 19 20 redni" sheetId="11" r:id="rId5"/>
    <sheet name="TABELA 4 CENIK UKM 19 20" sheetId="10" r:id="rId6"/>
    <sheet name="TABELA 5_MOBILNOST TUJI ŠTUD."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D18" i="1" l="1"/>
  <c r="E77" i="2" l="1"/>
  <c r="E76" i="2"/>
  <c r="E75" i="2"/>
  <c r="E73" i="2"/>
  <c r="E72" i="2"/>
  <c r="E71" i="2"/>
  <c r="E70" i="2"/>
  <c r="E67" i="2"/>
  <c r="E68" i="2"/>
  <c r="E66" i="2"/>
  <c r="E64" i="2"/>
  <c r="E63" i="2"/>
  <c r="E51" i="2"/>
  <c r="E52" i="2"/>
  <c r="E53" i="2"/>
  <c r="E54" i="2"/>
  <c r="E55" i="2"/>
  <c r="E56" i="2"/>
  <c r="E57" i="2"/>
  <c r="E58" i="2"/>
  <c r="E59" i="2"/>
  <c r="E60" i="2"/>
  <c r="E61" i="2"/>
  <c r="E50" i="2"/>
  <c r="E35" i="2"/>
  <c r="E36" i="2"/>
  <c r="E37" i="2"/>
  <c r="E38" i="2"/>
  <c r="E39" i="2"/>
  <c r="E40" i="2"/>
  <c r="E41" i="2"/>
  <c r="E42" i="2"/>
  <c r="E43" i="2"/>
  <c r="E44" i="2"/>
  <c r="E45" i="2"/>
  <c r="E46" i="2"/>
  <c r="E47" i="2"/>
  <c r="E48" i="2"/>
  <c r="E34" i="2"/>
  <c r="D12" i="6" l="1"/>
  <c r="D14" i="1" l="1"/>
  <c r="D13" i="1" s="1"/>
  <c r="D8" i="1"/>
  <c r="D7" i="1" s="1"/>
</calcChain>
</file>

<file path=xl/comments1.xml><?xml version="1.0" encoding="utf-8"?>
<comments xmlns="http://schemas.openxmlformats.org/spreadsheetml/2006/main">
  <authors>
    <author>Petra</author>
  </authors>
  <commentList>
    <comment ref="B52" authorId="0" shapeId="0">
      <text>
        <r>
          <rPr>
            <b/>
            <sz val="9"/>
            <color indexed="81"/>
            <rFont val="Segoe UI"/>
            <family val="2"/>
            <charset val="238"/>
          </rPr>
          <t>Petra:</t>
        </r>
        <r>
          <rPr>
            <sz val="9"/>
            <color indexed="81"/>
            <rFont val="Segoe UI"/>
            <family val="2"/>
            <charset val="238"/>
          </rPr>
          <t xml:space="preserve">
Ker cenik izobraževanja in honorarjev poda MIZŠ, se bodo cene prilagodile morebitnim spremenjenim  izhodiščem.</t>
        </r>
      </text>
    </comment>
  </commentList>
</comments>
</file>

<file path=xl/comments2.xml><?xml version="1.0" encoding="utf-8"?>
<comments xmlns="http://schemas.openxmlformats.org/spreadsheetml/2006/main">
  <authors>
    <author>Vladka Kožuh Ledinek</author>
  </authors>
  <commentList>
    <comment ref="E27" authorId="0" shapeId="0">
      <text>
        <r>
          <rPr>
            <b/>
            <sz val="9"/>
            <color indexed="81"/>
            <rFont val="Segoe UI"/>
            <family val="2"/>
            <charset val="238"/>
          </rPr>
          <t>Vladka Kožuh Ledinek:</t>
        </r>
        <r>
          <rPr>
            <sz val="9"/>
            <color indexed="81"/>
            <rFont val="Segoe UI"/>
            <family val="2"/>
            <charset val="238"/>
          </rPr>
          <t xml:space="preserve">
Samo na programih, ki se izvajajo v angleškem jeziku</t>
        </r>
      </text>
    </comment>
    <comment ref="E37" authorId="0" shapeId="0">
      <text>
        <r>
          <rPr>
            <b/>
            <sz val="9"/>
            <color indexed="81"/>
            <rFont val="Segoe UI"/>
            <family val="2"/>
            <charset val="238"/>
          </rPr>
          <t>Vladka Kožuh Ledinek:</t>
        </r>
        <r>
          <rPr>
            <sz val="9"/>
            <color indexed="81"/>
            <rFont val="Segoe UI"/>
            <family val="2"/>
            <charset val="238"/>
          </rPr>
          <t xml:space="preserve">
Samo na programih, ki se izvajajo v angleškem jeziku</t>
        </r>
      </text>
    </comment>
  </commentList>
</comments>
</file>

<file path=xl/sharedStrings.xml><?xml version="1.0" encoding="utf-8"?>
<sst xmlns="http://schemas.openxmlformats.org/spreadsheetml/2006/main" count="773" uniqueCount="471">
  <si>
    <t>UNIVERZA V MARIBORU</t>
  </si>
  <si>
    <t>TABELA 1</t>
  </si>
  <si>
    <t>1)</t>
  </si>
  <si>
    <t>VPISNI STROŠKI</t>
  </si>
  <si>
    <t>(v EUR brez DDV)</t>
  </si>
  <si>
    <t>A.</t>
  </si>
  <si>
    <t>a)</t>
  </si>
  <si>
    <t xml:space="preserve">Vpisnina </t>
  </si>
  <si>
    <t>študentska izkaznica</t>
  </si>
  <si>
    <t>hologramska nalepka</t>
  </si>
  <si>
    <t>prispevek za informacijski sistem UM, ki ga uporabljajo študenti</t>
  </si>
  <si>
    <t>b)</t>
  </si>
  <si>
    <t>B.</t>
  </si>
  <si>
    <t>Vpisnina</t>
  </si>
  <si>
    <t>2)</t>
  </si>
  <si>
    <t>PRISPEVKI ZA DRUGE POSAMIČNE STORITVE - po sklepu UO UM</t>
  </si>
  <si>
    <t xml:space="preserve">Prispevek za kritje stroškov študijskega in strokovnega informiranja študentov </t>
  </si>
  <si>
    <t xml:space="preserve">po predlogu ŠS (za vse študente UM) </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</si>
  <si>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</si>
  <si>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</si>
  <si>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</si>
  <si>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</si>
  <si>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</si>
  <si>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</si>
  <si>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</si>
  <si>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</si>
  <si>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</si>
  <si>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</si>
  <si>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</si>
  <si>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</si>
  <si>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</si>
  <si>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</si>
  <si>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</si>
  <si>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</si>
  <si>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</si>
  <si>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</si>
  <si>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</si>
  <si>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</si>
  <si>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</si>
  <si>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</si>
  <si>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</si>
  <si>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</si>
  <si>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</si>
  <si>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</si>
  <si>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</si>
  <si>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</si>
  <si>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</si>
  <si>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</si>
  <si>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</si>
  <si>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</si>
  <si>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</si>
  <si>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</si>
  <si>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 xml:space="preserve">četrto (4) in nadaljnja opravljanja izpita </t>
  </si>
  <si>
    <t>I</t>
  </si>
  <si>
    <t>opravljanja izpita - za osebe brez statusa</t>
  </si>
  <si>
    <t>komisijski izpit</t>
  </si>
  <si>
    <t>komisijski izpit (brez statusa)</t>
  </si>
  <si>
    <t xml:space="preserve">diferencialni izpit za študij na 1. stopnji </t>
  </si>
  <si>
    <t xml:space="preserve">diferencialni izpit za študij na 2. stopnji </t>
  </si>
  <si>
    <t>diferencialni izpit za študij na 3. stopnji</t>
  </si>
  <si>
    <t>preiskus nadarjenosti in motoričnih sposobnosti - za programe LIK.P.,GL.P.,Trener, Arhitektura</t>
  </si>
  <si>
    <t>izpit iz slovenskega jezika in tujega jezika s potrdilom</t>
  </si>
  <si>
    <t>II</t>
  </si>
  <si>
    <t>izpit iz slovenskega jezika na srednji zahtevnostni ravni za tujce - s potrdilom, za vpis na UM</t>
  </si>
  <si>
    <t>izpit iz slovenskega jezika na višji zahtevnostni ravni za tujce - ki ustreza stopnji C2 - s potrdilom, za vpis na UM</t>
  </si>
  <si>
    <t>izpit iz tujega jezika za podiplomske študente</t>
  </si>
  <si>
    <r>
      <t xml:space="preserve">Interni izpit </t>
    </r>
    <r>
      <rPr>
        <sz val="10"/>
        <rFont val="Trebuchet MS"/>
        <family val="2"/>
        <charset val="238"/>
      </rPr>
      <t>iz angleškega in nemškega jezika za kandidate, ki ne dosegajo jezikovnih zmožnosti v angleščini/nemščini na ravni B2</t>
    </r>
  </si>
  <si>
    <t>izbirni izpit za vpis na podiplomski študij</t>
  </si>
  <si>
    <t>ostali posebni izpiti</t>
  </si>
  <si>
    <t>III.2.</t>
  </si>
  <si>
    <t>IZVEDBA PREDMETA Z IZPITOM</t>
  </si>
  <si>
    <t xml:space="preserve">izvedbo predmeta z izpitom za 1. študijsko skupino - na 1.  ali na 2. stopnji </t>
  </si>
  <si>
    <t>III</t>
  </si>
  <si>
    <t xml:space="preserve">izvedbo predmeta z izpitom za 2. študijsko skupino - na 1.  ali na 2. stopnji </t>
  </si>
  <si>
    <t xml:space="preserve">izvedbo predmeta z izpitom za 3. študijsko skupino - na 1.  ali na 2. stopnji </t>
  </si>
  <si>
    <t xml:space="preserve">izvedbo predmeta z izpitom za 4. študijsko skupino - na 1.  ali na 2. stopnji </t>
  </si>
  <si>
    <t xml:space="preserve">izvedbo predmeta z izpitom za 5. študijsko skupino - na 1.  ali na 2. stopnji </t>
  </si>
  <si>
    <t xml:space="preserve">izvedbo predmeta z izpitom za 6. študijsko skupino - na EMAG stopnji </t>
  </si>
  <si>
    <t>izvedba predmeta z izpitom - na 3. stopnji</t>
  </si>
  <si>
    <t xml:space="preserve">izvedba računalniških vaj (za osebe brez statusa)  </t>
  </si>
  <si>
    <t xml:space="preserve">izvedba laboratorijskih ali kliničnih vaj (za osebe brez statusa)  </t>
  </si>
  <si>
    <t>izvedba lektoratov/lektorskih vaj (za osebe brez statusa)</t>
  </si>
  <si>
    <t>priprava na diferencialni izpit na 1. in 2. stopnji z izpitom</t>
  </si>
  <si>
    <t>priprava na diferencialni izpit na 3. stopnji z izpitom</t>
  </si>
  <si>
    <t>III.3.</t>
  </si>
  <si>
    <t>OSTALI STROŠKI</t>
  </si>
  <si>
    <t xml:space="preserve">diplomiranje (mapa za diplomsko listino,...) </t>
  </si>
  <si>
    <t>IV</t>
  </si>
  <si>
    <t>izdajo dvojnika študentske izkaznice</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</si>
  <si>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</si>
  <si>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</si>
  <si>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</si>
  <si>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</si>
  <si>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</si>
  <si>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</si>
  <si>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</si>
  <si>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</si>
  <si>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</si>
  <si>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 xml:space="preserve">dopolnilni izpit </t>
  </si>
  <si>
    <t>preverjanje ali ocenjevanje izdelkov in storitev</t>
  </si>
  <si>
    <t>prispevek za pripravo in zagovor diplomskih in magistrskih del za osebe brez statusa (za redni in izredni študij)</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</si>
  <si>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</si>
  <si>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</si>
  <si>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</si>
  <si>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</si>
  <si>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</si>
  <si>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</si>
  <si>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PRILOGA k Tabeli 2 </t>
  </si>
  <si>
    <t xml:space="preserve">TARIFA UNIVERZE V MARIBORU </t>
  </si>
  <si>
    <t>Tarifna številka I</t>
  </si>
  <si>
    <t>Za zaračunavanje stroškov za:</t>
  </si>
  <si>
    <t xml:space="preserve">- četrto (4) in nadaljnja opravljanja izpita </t>
  </si>
  <si>
    <t>100 točk</t>
  </si>
  <si>
    <t>- opravljanja izpita - za osebe brez statusa</t>
  </si>
  <si>
    <t>- komisijski izpit</t>
  </si>
  <si>
    <t>200 točk</t>
  </si>
  <si>
    <t>- komisijski izpit (brez statusa)</t>
  </si>
  <si>
    <t>250 točk</t>
  </si>
  <si>
    <t xml:space="preserve">- diferencialni izpit za študij na 1. stopnji </t>
  </si>
  <si>
    <t xml:space="preserve">- diferencialni izpit za študij na 2. stopnji </t>
  </si>
  <si>
    <t>300 točk</t>
  </si>
  <si>
    <t>- diferencialni izpit za  študij na 3. stopnji</t>
  </si>
  <si>
    <t>500 točk</t>
  </si>
  <si>
    <t>- preiskus nadarjenosti in motoričnih sposobnosti - za programe LIK.P.,GL.P.,Trener, Arhitektura</t>
  </si>
  <si>
    <t>120 točk</t>
  </si>
  <si>
    <t>Tarifna številka II</t>
  </si>
  <si>
    <t>- izpit iz slovenskega jezika in tujega jezika s potrdilom</t>
  </si>
  <si>
    <t xml:space="preserve">- izpit iz tujega jezika za podiplomske študente </t>
  </si>
  <si>
    <t>160 točk</t>
  </si>
  <si>
    <t>- izbirni izpit za vpis na podiplomski študij</t>
  </si>
  <si>
    <t>750 točk</t>
  </si>
  <si>
    <t>320 točk</t>
  </si>
  <si>
    <t>- ostale posebne izpite</t>
  </si>
  <si>
    <t>150 točk</t>
  </si>
  <si>
    <t>Tarifna številka III</t>
  </si>
  <si>
    <t>Za zaračunavanje stroškov neopravljenih obveznosti za:</t>
  </si>
  <si>
    <t xml:space="preserve">- izvedbo predmeta z izpitom za 1. študijsko skupino - na 1.  ali na 2. stopnji </t>
  </si>
  <si>
    <t>800 točk</t>
  </si>
  <si>
    <t xml:space="preserve">- izvedbo predmeta z izpitom za 2. študijsko skupino - na 1.  ali na 2. stopnji </t>
  </si>
  <si>
    <t>900 točk</t>
  </si>
  <si>
    <t xml:space="preserve">- izvedbo predmeta z izpitom za 3. študijsko skupino - na 1.  ali na 2. stopnji </t>
  </si>
  <si>
    <t>1000 točk</t>
  </si>
  <si>
    <t xml:space="preserve">- izvedbo predmeta z izpitom za 4. študijsko skupino - na 1.  ali na 2. stopnji </t>
  </si>
  <si>
    <t>1100 točk</t>
  </si>
  <si>
    <t xml:space="preserve">- izvedbo predmeta z izpitom za 5. študijsko skupino - na 1.  ali na 2. stopnji </t>
  </si>
  <si>
    <t>1200 točk</t>
  </si>
  <si>
    <t>- izvedbo predmeta z izpitom za 6. študijsko skupino - na EMAG stopnji</t>
  </si>
  <si>
    <t>1300 točk</t>
  </si>
  <si>
    <t>- izvedba predmeta z izpitom - na 3. stopnji</t>
  </si>
  <si>
    <t>1500 točk</t>
  </si>
  <si>
    <t xml:space="preserve">- izvedba računalniških vaj (za osebe brez statusa)  </t>
  </si>
  <si>
    <t xml:space="preserve">- izvedba laboratorijskih ali kliničnih vaj (za osebe brez statusa)  </t>
  </si>
  <si>
    <t xml:space="preserve">- izvedba lektoratov in lektorskih vaj (za osebe brez statusa)  </t>
  </si>
  <si>
    <t>- priprava na diferencialni izpit na 1. in 2. stopnji z izpitom</t>
  </si>
  <si>
    <t>480 točk</t>
  </si>
  <si>
    <t>- priprava na diferencialni izpit na 3. stopnji z izpitom</t>
  </si>
  <si>
    <t>630 točk</t>
  </si>
  <si>
    <t>Tarifna številka IV</t>
  </si>
  <si>
    <t xml:space="preserve">- diplomiranje (mapa za diplomsko listino,...) </t>
  </si>
  <si>
    <t>50 točk</t>
  </si>
  <si>
    <t>- izdajo dvojnika študentske izkaznice</t>
  </si>
  <si>
    <t>20 točk</t>
  </si>
  <si>
    <t>Tarifna številka V</t>
  </si>
  <si>
    <t xml:space="preserve">Za zaračuvanje stroškov izvolitev v naziv visokošolskega učitelja, znanstvenega delavca in </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</si>
  <si>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</si>
  <si>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</si>
  <si>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</si>
  <si>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</si>
  <si>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</si>
  <si>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</si>
  <si>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</si>
  <si>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</si>
  <si>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 xml:space="preserve">- dopolnilni izpit </t>
  </si>
  <si>
    <t>-preverjanje ali ocenjevanje izdelkov in storitev</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</si>
  <si>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</si>
  <si>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</si>
  <si>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</si>
  <si>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</si>
  <si>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</si>
  <si>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</si>
  <si>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</si>
  <si>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</si>
  <si>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</si>
  <si>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</si>
  <si>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</si>
  <si>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</si>
  <si>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</si>
  <si>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</si>
  <si>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</si>
  <si>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</si>
  <si>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</si>
  <si>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</si>
  <si>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</si>
  <si>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</si>
  <si>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</si>
  <si>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</si>
  <si>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</si>
  <si>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</si>
  <si>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</si>
  <si>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</si>
  <si>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</si>
  <si>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</si>
  <si>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</si>
  <si>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</si>
  <si>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</si>
  <si>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</si>
  <si>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</si>
  <si>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</si>
  <si>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</si>
  <si>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</si>
  <si>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</si>
  <si>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</si>
  <si>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</si>
  <si>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</si>
  <si>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</si>
  <si>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C.</t>
  </si>
  <si>
    <t xml:space="preserve">DOKTORSKI PROGRAM </t>
  </si>
  <si>
    <t>D.</t>
  </si>
  <si>
    <t>4/3.st.</t>
  </si>
  <si>
    <t>3. STOPNJA DOKTORSKI PROGRAM (BOLONJSKI)</t>
  </si>
  <si>
    <t>1. letnik - bolonjski doktorski program</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</si>
  <si>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</si>
  <si>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</si>
  <si>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</si>
  <si>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</si>
  <si>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</si>
  <si>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</si>
  <si>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</si>
  <si>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</si>
  <si>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</si>
  <si>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</si>
  <si>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</si>
  <si>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</si>
  <si>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</si>
  <si>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</si>
  <si>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Letna članarina za študente UM in dijake nad 18. let (študenti UM plačajo ob vpisu na UM)</t>
  </si>
  <si>
    <t>Študenti izven UM</t>
  </si>
  <si>
    <t>Upokojenci (z ustreznim dokazilom)</t>
  </si>
  <si>
    <t>Invalidi (z ustreznim dokazilom)</t>
  </si>
  <si>
    <t>Brezposelni (z ustreznim dokazilom)</t>
  </si>
  <si>
    <t>brezplačno</t>
  </si>
  <si>
    <t>Prejemniki denarne socialne pomoči (z ustreznim dokazilom)</t>
  </si>
  <si>
    <t>Mladina do 18. leta starosti</t>
  </si>
  <si>
    <t>1.2.</t>
  </si>
  <si>
    <t>Pravne osebe</t>
  </si>
  <si>
    <t>1.3.</t>
  </si>
  <si>
    <t>Članska izkaznica</t>
  </si>
  <si>
    <t>1.4.</t>
  </si>
  <si>
    <t>Varščina za omarico za 3 mesece</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</si>
  <si>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</si>
  <si>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</si>
  <si>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</si>
  <si>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</si>
  <si>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</si>
  <si>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</si>
  <si>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</si>
  <si>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</si>
  <si>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</si>
  <si>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</si>
  <si>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</si>
  <si>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</si>
  <si>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</si>
  <si>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 xml:space="preserve">50,00 + 6,00 za stroške obdelave in opreme </t>
  </si>
  <si>
    <t xml:space="preserve">80,00 + 6,00 za stroške obdelave in opreme </t>
  </si>
  <si>
    <t>Tablični računalnik z opremo</t>
  </si>
  <si>
    <t xml:space="preserve">strošek nabave + 6,00 za stroške obdelave in opreme </t>
  </si>
  <si>
    <t>Poškodovano gradivo</t>
  </si>
  <si>
    <t>popravilo poškodovanega gradiva</t>
  </si>
  <si>
    <t xml:space="preserve">15,00 + 6,00 za stroške obdelave in opreme </t>
  </si>
  <si>
    <t>2.</t>
  </si>
  <si>
    <t>2.1.</t>
  </si>
  <si>
    <t>3.</t>
  </si>
  <si>
    <t>Medknjižnična izposoja in posredovanje dokumentov</t>
  </si>
  <si>
    <t>3.1.</t>
  </si>
  <si>
    <t>Gradivo iz drugih slovenskih knjižnic</t>
  </si>
  <si>
    <t>knjiga (1 enota)</t>
  </si>
  <si>
    <t xml:space="preserve">8,00 oz. cena dobavitelja </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</si>
  <si>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</si>
  <si>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</si>
  <si>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</si>
  <si>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</si>
  <si>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</si>
  <si>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</si>
  <si>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</si>
  <si>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</si>
  <si>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</si>
  <si>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</si>
  <si>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</si>
  <si>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</si>
  <si>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</si>
  <si>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</si>
  <si>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</si>
  <si>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</si>
  <si>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</si>
  <si>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</si>
  <si>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24,00 + stroški izpisa</t>
  </si>
  <si>
    <t>4.2.</t>
  </si>
  <si>
    <t>Tematsko izobraževanje (za skupine po dogovoru, 2 šolski uri)</t>
  </si>
  <si>
    <t>5.1.</t>
  </si>
  <si>
    <t>5.2.</t>
  </si>
  <si>
    <t>5.3.</t>
  </si>
  <si>
    <t>Barvni izpis digitalnega posnetka/stran</t>
  </si>
  <si>
    <t>Domoznasko gradivo se skenira v srednji ločljivosti 200 do 300 dpi ob predhodni odobritvi (priloga k Pravilniku o splošnih pogojih poslovanja UKM).</t>
  </si>
  <si>
    <t>6.</t>
  </si>
  <si>
    <t>6.1.</t>
  </si>
  <si>
    <t>6.2.</t>
  </si>
  <si>
    <t>6.3.</t>
  </si>
  <si>
    <t>6.4.</t>
  </si>
  <si>
    <t>6.5.</t>
  </si>
  <si>
    <t>7.</t>
  </si>
  <si>
    <t>7.1.</t>
  </si>
  <si>
    <t>7.2.</t>
  </si>
  <si>
    <t>8.</t>
  </si>
  <si>
    <t>Publikacije UKM</t>
  </si>
  <si>
    <t>8.1.</t>
  </si>
  <si>
    <t>Publikacije iz zbirke Osebnosti in Dogodki ter katalogi</t>
  </si>
  <si>
    <t>8.2.</t>
  </si>
  <si>
    <t>Zborniki</t>
  </si>
  <si>
    <t>8.3.</t>
  </si>
  <si>
    <t xml:space="preserve">Zgoščenke </t>
  </si>
  <si>
    <t>Plakati</t>
  </si>
  <si>
    <t>Priložnostne znamke in razglednice</t>
  </si>
  <si>
    <t>V ceno tiskanih publikacij UKM je vključen 9,5 % DDV, v ceno zgoščenke pa 22 % DDV.</t>
  </si>
  <si>
    <t>9.</t>
  </si>
  <si>
    <t>Bibliografska obdelava gradiva</t>
  </si>
  <si>
    <t xml:space="preserve"> Študenti UM in redno zaposleni na UM</t>
  </si>
  <si>
    <t>9.1.</t>
  </si>
  <si>
    <r>
      <t>Bibliografija (vnos, vodenje in vrednotenje)</t>
    </r>
    <r>
      <rPr>
        <i/>
        <sz val="9"/>
        <rFont val="Calibri"/>
        <family val="2"/>
        <charset val="238"/>
        <scheme val="minor"/>
      </rPr>
      <t xml:space="preserve"> –</t>
    </r>
    <r>
      <rPr>
        <sz val="9"/>
        <rFont val="Calibri"/>
        <family val="2"/>
        <charset val="238"/>
        <scheme val="minor"/>
      </rPr>
      <t xml:space="preserve"> 1 ura</t>
    </r>
  </si>
  <si>
    <t>9.2.</t>
  </si>
  <si>
    <t>Katalogizacija – 1 ura</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</si>
  <si>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</si>
  <si>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</si>
  <si>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</si>
  <si>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</si>
  <si>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</si>
  <si>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</si>
  <si>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</si>
  <si>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</si>
  <si>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</si>
  <si>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</si>
  <si>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</si>
  <si>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</si>
  <si>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</si>
  <si>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</si>
  <si>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</si>
  <si>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</si>
  <si>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r>
      <t>V ceno je vključen 9,5 %</t>
    </r>
    <r>
      <rPr>
        <sz val="8"/>
        <color indexed="10"/>
        <rFont val="Calibri"/>
        <family val="2"/>
        <charset val="238"/>
        <scheme val="minor"/>
      </rPr>
      <t xml:space="preserve"> </t>
    </r>
    <r>
      <rPr>
        <sz val="8"/>
        <rFont val="Calibri"/>
        <family val="2"/>
        <charset val="238"/>
        <scheme val="minor"/>
      </rPr>
      <t>DDV.</t>
    </r>
  </si>
  <si>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</si>
  <si>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</si>
  <si>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</si>
  <si>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Cenik je priloga Pravilnika o splošnih pogojih poslovanja Univerzitetne knjižnice Maribor; posamezne storitve se izvajajo na podlagi določil tega pravilnika.</t>
  </si>
  <si>
    <t>TABELA 5</t>
  </si>
  <si>
    <t>VRSTA STROŠKOV</t>
  </si>
  <si>
    <t>Dokumenti</t>
  </si>
  <si>
    <t>Storitve</t>
  </si>
  <si>
    <t>Trajnostne gradnje</t>
  </si>
  <si>
    <t>prof. dr. Gorazd Meško</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</si>
  <si>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</si>
  <si>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</si>
  <si>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</si>
  <si>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</si>
  <si>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do formata A3 (stran)</t>
  </si>
  <si>
    <t>0,10 EUR</t>
  </si>
  <si>
    <t>Digitalni posnetek raritetnega gradiva, do formata A3 (stran)</t>
  </si>
  <si>
    <t>Digitalni posnetek iz mikrofilmov/mikrofišev (stran)</t>
  </si>
  <si>
    <t>5.4.</t>
  </si>
  <si>
    <t>Prenos digitalnih posnetkov po e-pošti ali na fizični nosilec uporabnika</t>
  </si>
  <si>
    <t>5.5.</t>
  </si>
  <si>
    <t>Prenos digitalnih posnetkov na fizične nosilce zapisov (CD, DVD)</t>
  </si>
  <si>
    <t>5.6.</t>
  </si>
  <si>
    <r>
      <rPr>
        <b/>
        <sz val="10"/>
        <rFont val="Calibri"/>
        <family val="2"/>
        <charset val="238"/>
        <scheme val="minor"/>
      </rPr>
      <t>Po predlogu posameznih članic</t>
    </r>
    <r>
      <rPr>
        <sz val="10"/>
        <rFont val="Calibri"/>
        <family val="2"/>
        <charset val="238"/>
        <scheme val="minor"/>
      </rPr>
      <t xml:space="preserve"> (vsaka članica vsebino posebej specificira v spodnji vrstici)</t>
    </r>
  </si>
  <si>
    <t>FL - Prispevek za e-gradiva (na 1. in 2. stopnji študija)</t>
  </si>
  <si>
    <t>Stroški priprave in zagovora diplomske naloge IZREDNI študij, ki so v preteklih letih plačali šolnino, vendar strošek zagovora ni bil vključen v šolnino</t>
  </si>
  <si>
    <t>3.900,00 - Univ. enopredmetni štud. programi.:
Biologija, Ekologija z naravovarstvom, Fizika, Matematika
3.900,00- Enovit magistrski štud. prog. PREDMETNI UČITELJ</t>
  </si>
  <si>
    <t>1.800,00</t>
  </si>
  <si>
    <t>2.744,00</t>
  </si>
  <si>
    <t>2.100,00 -IS,KIS,IPS, 3.000,00 - Management v športu</t>
  </si>
  <si>
    <t xml:space="preserve"> DODIPLOMSKI ŠTUDIJ - šolnina za letnik študija</t>
  </si>
  <si>
    <t>- stroški izdaje diplomske listine po Zakonu o strokovnih in znanstvenih naslovih</t>
  </si>
  <si>
    <t>60 točk</t>
  </si>
  <si>
    <t xml:space="preserve">- stroški strokovnega mnenja o enakovrednosti strokovnega ali znanstvenega naslova - </t>
  </si>
  <si>
    <t>(VS/UNI diploma, MAG/SPEC, DR)</t>
  </si>
  <si>
    <t>UNIVERZITETNA KNJIŽNICA MARIBOR</t>
  </si>
  <si>
    <r>
      <t>Kopiranje</t>
    </r>
    <r>
      <rPr>
        <b/>
        <sz val="11"/>
        <color theme="0"/>
        <rFont val="Calibri"/>
        <family val="2"/>
        <charset val="238"/>
        <scheme val="minor"/>
      </rPr>
      <t xml:space="preserve"> in </t>
    </r>
    <r>
      <rPr>
        <b/>
        <sz val="11"/>
        <color theme="0"/>
        <rFont val="Calibri"/>
        <family val="2"/>
        <charset val="238"/>
        <scheme val="minor"/>
      </rPr>
      <t>tiskanje</t>
    </r>
  </si>
  <si>
    <t>Kopiranje in tiskanje na tiskalniškem sistemu</t>
  </si>
  <si>
    <t>A4</t>
  </si>
  <si>
    <t>A3</t>
  </si>
  <si>
    <t>2.2.</t>
  </si>
  <si>
    <t>Kopija iz mikrofilma ali mikrofiša</t>
  </si>
  <si>
    <t>8.4.</t>
  </si>
  <si>
    <t>SKUPAJ</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</si>
  <si>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</si>
  <si>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</si>
  <si>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</si>
  <si>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 xml:space="preserve">Fakultete, na katerih se za študijsko leto 2018/19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</si>
  <si>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CENIK VPISNIH STROŠKOV ZA DODIPLOMSKI IN PODIPLOMSKI ŠTUDIJ UNIVERZE V MARIBORU ZA ŠTUD. LETO 2019/2020</t>
  </si>
  <si>
    <t xml:space="preserve">Vrednost točke za štud. leto 2019/2020: 0,328 EUR </t>
  </si>
  <si>
    <t xml:space="preserve">Tarifo Univerze v Mariboru in vrednost točke za štud. leto 2019/2020 je sprejel UO UM na svoji  19 . redni seji dne  25.04.2019 .  </t>
  </si>
  <si>
    <t>Maribor, 15.04.2019</t>
  </si>
  <si>
    <t>TARIFNI DEL CENIKA UNIVERZE V MARIBORU ZA ŠTUDIJSKO LETO 2019/2020</t>
  </si>
  <si>
    <t>Cena 2019</t>
  </si>
  <si>
    <t xml:space="preserve">vrednost točke za študijsko leto 2019/2020 znaša 0,328 EUR </t>
  </si>
  <si>
    <t>ŠOLNINE UNIVERZE V MARIBORU V ŠTUDIJSKEM LETU 2019/2020- IZREDNI ŠTUDIJ</t>
  </si>
  <si>
    <t>Zdravstvena nega 3. st. 4.750,00 €</t>
  </si>
  <si>
    <t>4. letnik - bolonjski doktorski program</t>
  </si>
  <si>
    <t>TABELA 3a</t>
  </si>
  <si>
    <t xml:space="preserve">* EP ŠP: 2.000,00                                                     * DP ŠP: 2.100,00                  </t>
  </si>
  <si>
    <t xml:space="preserve">* EP ŠP: 2.100,00                                                     * DP ŠP: 2.300,00                  </t>
  </si>
  <si>
    <t>3.500,00: enopredmetni študijski programi:
Fizika
Matematika
Biologija in ekologija z naravovarstvom 
2.330,00 Enopredmetni š.p. Izobraževalna matematika
2.900,00: dvopredmetni študijski programi 
Izob. fizika, Izob. matematika, Izob. biologija, Izob. kemija, Izob. tehnika, Izob. računalništvo
1.450,00: šolnina za enega od dvopredmetnih štud. prog. FNM z vezavo z družb.-hum. prog. Za drugi del dvopredmetnega prog. velja ustrezni cenik.</t>
  </si>
  <si>
    <t>ŠOLNINE UNIVERZE V MARIBORU V ŠTUDIJSKEM LETU 2019/2020 - REDNI ŠTUDIJ</t>
  </si>
  <si>
    <t>Fakultete, na katerih se za študijsko leto 2019/20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</si>
  <si>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za študijsko leto 2019/2020</t>
  </si>
  <si>
    <t>CENIK STROŠKOV ZA TUJE ŠTUDENTE V PROGRAMIH MOBILNOSTI UNIVERZE V MARIBORU ZA ŠTUD. LETO 2019/2020</t>
  </si>
  <si>
    <t>Prispevek za knjižnični sistem UM in UKM</t>
  </si>
  <si>
    <t xml:space="preserve">Strošek vpisa v višje letnike ter strošek ponovnega vpisa (a.+b.) </t>
  </si>
  <si>
    <t>Strošek vpisa v 1. letnik in menjave študijskega programa (a.+b.)</t>
  </si>
  <si>
    <t xml:space="preserve"> - vrednosti taksnih tarif so določene v EUR in veljajo  od 21. 5. 2016</t>
  </si>
  <si>
    <t xml:space="preserve">izdaja sklepa o priznavanju učnih enot </t>
  </si>
  <si>
    <t>Interni izpit iz angleškega in nemškega jezika za kandidate, ki ne dosegajo jezikovnih zmožnosti v angleščini/nemščini na ravni B2</t>
  </si>
  <si>
    <t>stroški postopka ugotavljanja in priznavanja znanj in spretnosti pred vpisom oz. med študijem</t>
  </si>
  <si>
    <t>- stroški postopka ugotavljanja in priznavanja znanj in spretnosti pred vpisom oz. med študijem</t>
  </si>
  <si>
    <t xml:space="preserve">
2.330,00: enopredmetni študijski program 
Izobraževalna tehnika (v štud. letu 2019/2020 razpisan samo izredni študij)</t>
  </si>
  <si>
    <t xml:space="preserve">3.900,00 - Univ. enopredmetni štud. programi.:
Biologija, Ekologija z naravovarstvom, Fizika,                                                                                                                                                                          Matematika
3.900,00- Enovit magistrski štud. prog. PREDMETNI UČITELJ
</t>
  </si>
  <si>
    <t xml:space="preserve">
3.900,00- Enovit magistrski štud. prog. PREDMETNI UČITELJ</t>
  </si>
  <si>
    <t>2.100,00 -IS,KIS,IPS, 3.000,00 - Management v športu, Krizni management</t>
  </si>
  <si>
    <t>2.690,00 - IS, KIS, IPS              2.850,00 - MZSV</t>
  </si>
  <si>
    <t>3.778,00                 4.870,00-ŠP Mehatronika</t>
  </si>
  <si>
    <t>3.460,00                 4.870,00-ŠP Mehatronika</t>
  </si>
  <si>
    <t>2.900,00                 4.870,00-ŠP Mehatronika</t>
  </si>
  <si>
    <t>2.900,00                 3.164,00-ŠP Mehatronika</t>
  </si>
  <si>
    <t>3.968,00                 4.870,00-ŠP Mehatronika</t>
  </si>
  <si>
    <t xml:space="preserve">Podaljšanje statusa izrednega študenta skladno s 70. členom ZVIS-a (2. alineja, 2. odstavka 70. člena ZVIS) </t>
  </si>
  <si>
    <t>Zdravstvena nega 2. st. - smer Zdravstvena nega 3.390,00€
Zdravstvena nega 2. st. - smer Urgentna stanja v zdravstvu 3.450,00€
Zdravstvena nega 2. st. - smer Preventivna in klinična prehrana 3.400,00€
Zdravstvena nega 2. st. - smer Gerontološka zdravstvena nega 3.400,00€
Bioinformatika 2. st. - 4.350,00€
Management v zdravstvu in socialnem varstvu 2. st - 2.652,00 €</t>
  </si>
  <si>
    <t xml:space="preserve">Zdravstvena nega 2. st. - smer Zdravstvena nega 3.680,00€
Zdravstvena nega 2. st. - smer Urgentna stanja v zdravstvu 3.680,00€
Bioinformatika 2. st. - 4.335,00€
</t>
  </si>
  <si>
    <t xml:space="preserve">
</t>
  </si>
  <si>
    <t>Predšolska vzgoja: 1.900,00  Športno treniranje: 2.000,00</t>
  </si>
  <si>
    <t>Predšolska vzgoja: 2.100,00  Športno treniranje: 2.100,00</t>
  </si>
  <si>
    <t>Predšolska vzgoja: 2.350,00  Športno treniranje: 2.540,00</t>
  </si>
  <si>
    <t xml:space="preserve">Inkluzija v vzgoji in izobraževanju: 2.200,00    Razredni pouk: 2.000,00   Predšolska vzgoja: 2.730,00   </t>
  </si>
  <si>
    <t>Inkluzija v vzgoji in izobraževanju: 2.400,00   Predšolska vzgoja: 2.580,00</t>
  </si>
  <si>
    <t xml:space="preserve">Edukacijske vede: 3.300,00  </t>
  </si>
  <si>
    <t xml:space="preserve">                                                              Edukacijske vede: 3.300,00   Vodenje v vzgoji in izobraževanju: 3.300,00</t>
  </si>
  <si>
    <t>Predšolska vzgoja: 1.900,00</t>
  </si>
  <si>
    <t>Predšolska vzgoja: 2.100,00</t>
  </si>
  <si>
    <t>Predšolska vzgoja: 2.350,00</t>
  </si>
  <si>
    <t xml:space="preserve">Likovna pedagogika: 3.200,00   Glasbena pedagogika: 3.200,00  Razredni pouk: 2.000,00   </t>
  </si>
  <si>
    <t>Likovna pedagogika: 3.300,00  Glasbena pedagogika: 3.100,00  Razredni pouk: 2.000,00</t>
  </si>
  <si>
    <t>2.3.</t>
  </si>
  <si>
    <t>3D tiskanje - model do 10g</t>
  </si>
  <si>
    <t>2.4.</t>
  </si>
  <si>
    <t>3D tiskanje - model nad 10g</t>
  </si>
  <si>
    <t>0,10 / g</t>
  </si>
  <si>
    <r>
      <t xml:space="preserve">Plačilo DDV: </t>
    </r>
    <r>
      <rPr>
        <sz val="8"/>
        <rFont val="Calibri"/>
        <family val="2"/>
        <charset val="238"/>
        <scheme val="minor"/>
      </rPr>
      <t>Kjer ni izrecno navedeno, da je v ceno vključen DDV, se le-ta ne plačuje v skladu s  42. členom Zakona o davku na dodano vrednost.</t>
    </r>
  </si>
  <si>
    <t>FNM - informacijsko in promocijsko gradivo</t>
  </si>
  <si>
    <t>8.5.</t>
  </si>
  <si>
    <t>* EP ŠP: 2.000,00                                                                                             * DP ŠP: 2.000,00</t>
  </si>
  <si>
    <t xml:space="preserve">3.164,00 - ŠP Elektrotehnika, Računalništvo in informacijske tehnologije, Informatika in tehnologije komuniciranja              3.778,00 - Mehatronika </t>
  </si>
  <si>
    <t xml:space="preserve">3.164,00 - ŠP Elektrotehnika, Računalništvo in informacijske tehnologije, Informatika in tehnologije komuniciranja                     3.460,00 - Mehatronika </t>
  </si>
  <si>
    <t>2.690,00 - IS, KIS, IPS,       2.850,00 - MZSV</t>
  </si>
  <si>
    <t>4.900,00  (3.letnik)</t>
  </si>
  <si>
    <t>Cenik vpisnih stroškov za študijsko leto 2019/2020 je sprejel UO UM na svoji  21 . redni seji dne 19.6.2019</t>
  </si>
  <si>
    <t>Tarifni del cenika storitev UM za študijsko leto 2019/2020 je sprejel UO UM na svoji   21. redni seji dne    19.06.2019.</t>
  </si>
  <si>
    <t>Šolnine Univerze v Mariboru v študijskem letu 2019/2020 - redni študij je sprejel UO UM na svoji  21. redni seji dne  19.06.2019.</t>
  </si>
  <si>
    <t>Cenik knjižničnih storitev Univerze v Mariboru za študijsko leto 2019/2020 je sprejel SS UKM na 10. redni seji dne 27.3 2019 in UO UM na 21. redni seji dne 19.6.2019.</t>
  </si>
  <si>
    <t>Cenik stroškov za tuje študente v programih mobilnosti UM 2019/2020 je bil sprejet na 21. redni seji UO UM dne 19.06.2019.</t>
  </si>
  <si>
    <t>storitev podaljšanja veljavnosti študentskih storitev na članici (1/3 stroška)</t>
  </si>
  <si>
    <t xml:space="preserve">Prispevek za podaljšanje veljavnosti študentskih storitev za osebe brez statusa - 80 %  vpisnine za vpis v višje letnike in ponovni vpis </t>
  </si>
  <si>
    <t>prispevek za informacijski sistem UM, ki ga uporabljajo študenti (2/3 stroška)</t>
  </si>
  <si>
    <t>Šolnine Univerze v Mariboru v študijskem letu 2019/2020 - redni študij je sprejel UO UM na svoji  21 . redni seji dne   19.06.2019.</t>
  </si>
  <si>
    <t>gradivo, ki je izšlo po 1. 1. 2009</t>
  </si>
  <si>
    <t>gradivo, ki je izšlo do 31. 12.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</si>
</sst>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_ ;\-#,##0.00\ "/>
  </numFmts>
  <fonts count="39"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b/>
      <sz val="11"/>
      <color theme="0"/>
      <name val="Calibri"/>
      <family val="2"/>
      <charset val="238"/>
      <scheme val="minor"/>
    </font>
    <font>
      <sz val="11"/>
      <color theme="0"/>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sz val="10"/>
      <color theme="1"/>
      <name val="Calibri"/>
      <family val="2"/>
      <charset val="238"/>
      <scheme val="minor"/>
    </font>
    <font>
      <b/>
      <sz val="10"/>
      <name val="Calibri"/>
      <family val="2"/>
      <charset val="238"/>
    </font>
    <font>
      <b/>
      <sz val="9"/>
      <color indexed="81"/>
      <name val="Segoe UI"/>
      <family val="2"/>
      <charset val="238"/>
    </font>
    <font>
      <sz val="9"/>
      <color indexed="81"/>
      <name val="Segoe UI"/>
      <family val="2"/>
      <charset val="238"/>
    </font>
    <font>
      <b/>
      <sz val="14"/>
      <name val="Calibri"/>
      <family val="2"/>
      <charset val="238"/>
      <scheme val="minor"/>
    </font>
    <font>
      <sz val="9"/>
      <color theme="0"/>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i/>
      <sz val="9"/>
      <name val="Calibri"/>
      <family val="2"/>
      <charset val="238"/>
      <scheme val="minor"/>
    </font>
    <font>
      <b/>
      <sz val="11"/>
      <color rgb="FFFF0000"/>
      <name val="Calibri"/>
      <family val="2"/>
      <charset val="238"/>
      <scheme val="minor"/>
    </font>
    <font>
      <sz val="8"/>
      <color indexed="10"/>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9"/>
      <color theme="1"/>
      <name val="Calibri"/>
      <family val="2"/>
      <charset val="238"/>
      <scheme val="minor"/>
    </font>
  </fonts>
  <fills count="18">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2" borderId="1" applyNumberFormat="0" applyAlignment="0" applyProtection="0"/>
    <xf numFmtId="0" fontId="5" fillId="0" borderId="0"/>
    <xf numFmtId="0" fontId="5" fillId="0" borderId="0"/>
    <xf numFmtId="0" fontId="5" fillId="0" borderId="0"/>
    <xf numFmtId="0" fontId="5" fillId="0" borderId="0"/>
    <xf numFmtId="0" fontId="35" fillId="0" borderId="0"/>
    <xf numFmtId="0" fontId="5" fillId="0" borderId="0"/>
    <xf numFmtId="0" fontId="5" fillId="0" borderId="0"/>
  </cellStyleXfs>
  <cellXfs count="501">
    <xf numFmtId="0" fontId="0" fillId="0" borderId="0" xfId="0"/>
    <xf numFmtId="0" fontId="6" fillId="0" borderId="0" xfId="2" applyFont="1"/>
    <xf numFmtId="0" fontId="7" fillId="0" borderId="0" xfId="2" applyFont="1"/>
    <xf numFmtId="0" fontId="8" fillId="0" borderId="0" xfId="2" applyFont="1"/>
    <xf numFmtId="0" fontId="9" fillId="0" borderId="0" xfId="2" applyFont="1"/>
    <xf numFmtId="0" fontId="1" fillId="0" borderId="0" xfId="0" applyFont="1"/>
    <xf numFmtId="0" fontId="10" fillId="0" borderId="0" xfId="2" applyFont="1"/>
    <xf numFmtId="0" fontId="8" fillId="3" borderId="2" xfId="2" applyFont="1" applyFill="1" applyBorder="1"/>
    <xf numFmtId="0" fontId="8" fillId="3" borderId="3" xfId="2" applyFont="1" applyFill="1" applyBorder="1"/>
    <xf numFmtId="0" fontId="8" fillId="3" borderId="4" xfId="2" applyFont="1" applyFill="1" applyBorder="1"/>
    <xf numFmtId="0" fontId="8" fillId="3" borderId="5" xfId="2" applyFont="1" applyFill="1" applyBorder="1"/>
    <xf numFmtId="0" fontId="8" fillId="3" borderId="6" xfId="2" applyFont="1" applyFill="1" applyBorder="1"/>
    <xf numFmtId="0" fontId="8" fillId="3" borderId="7" xfId="2" applyFont="1" applyFill="1" applyBorder="1"/>
    <xf numFmtId="0" fontId="8" fillId="5" borderId="5" xfId="2" applyFont="1" applyFill="1" applyBorder="1"/>
    <xf numFmtId="0" fontId="8" fillId="5" borderId="8" xfId="2" applyFont="1" applyFill="1" applyBorder="1"/>
    <xf numFmtId="0" fontId="8" fillId="5" borderId="7" xfId="2" applyFont="1" applyFill="1" applyBorder="1"/>
    <xf numFmtId="4" fontId="8" fillId="5" borderId="9" xfId="2" applyNumberFormat="1" applyFont="1" applyFill="1" applyBorder="1"/>
    <xf numFmtId="0" fontId="7" fillId="0" borderId="9" xfId="2" applyFont="1" applyBorder="1"/>
    <xf numFmtId="0" fontId="8" fillId="0" borderId="9" xfId="2" applyFont="1" applyBorder="1"/>
    <xf numFmtId="4" fontId="8" fillId="6" borderId="9" xfId="2" applyNumberFormat="1" applyFont="1" applyFill="1" applyBorder="1"/>
    <xf numFmtId="4" fontId="7" fillId="6" borderId="9" xfId="2" applyNumberFormat="1" applyFont="1" applyFill="1" applyBorder="1"/>
    <xf numFmtId="0" fontId="7" fillId="6" borderId="9" xfId="2" applyFont="1" applyFill="1" applyBorder="1"/>
    <xf numFmtId="0" fontId="8" fillId="6" borderId="9" xfId="2" applyFont="1" applyFill="1" applyBorder="1"/>
    <xf numFmtId="0" fontId="8" fillId="5" borderId="6" xfId="2" applyFont="1" applyFill="1" applyBorder="1"/>
    <xf numFmtId="0" fontId="7" fillId="3" borderId="2" xfId="2" applyFont="1" applyFill="1" applyBorder="1"/>
    <xf numFmtId="0" fontId="7" fillId="3" borderId="10" xfId="2" applyFont="1" applyFill="1" applyBorder="1"/>
    <xf numFmtId="0" fontId="7" fillId="3" borderId="11" xfId="2" applyFont="1" applyFill="1" applyBorder="1"/>
    <xf numFmtId="0" fontId="7" fillId="5" borderId="9" xfId="2" applyFont="1" applyFill="1" applyBorder="1"/>
    <xf numFmtId="4" fontId="8" fillId="6" borderId="9" xfId="2" applyNumberFormat="1" applyFont="1" applyFill="1" applyBorder="1" applyAlignment="1">
      <alignment horizontal="right" wrapText="1"/>
    </xf>
    <xf numFmtId="0" fontId="6" fillId="0" borderId="0" xfId="2" applyFont="1" applyBorder="1"/>
    <xf numFmtId="0" fontId="9" fillId="0" borderId="0" xfId="2" applyFont="1" applyBorder="1"/>
    <xf numFmtId="0" fontId="9" fillId="0" borderId="0" xfId="2" quotePrefix="1" applyFont="1" applyBorder="1"/>
    <xf numFmtId="0" fontId="8" fillId="6" borderId="0" xfId="2" applyNumberFormat="1" applyFont="1" applyFill="1" applyBorder="1"/>
    <xf numFmtId="0" fontId="7" fillId="0" borderId="0" xfId="2" applyFont="1" applyBorder="1"/>
    <xf numFmtId="0" fontId="7" fillId="0" borderId="0" xfId="2" quotePrefix="1" applyFont="1" applyBorder="1"/>
    <xf numFmtId="0" fontId="11" fillId="0" borderId="0" xfId="2" applyFont="1"/>
    <xf numFmtId="0" fontId="9" fillId="6" borderId="0" xfId="2" applyFont="1" applyFill="1" applyAlignment="1" applyProtection="1">
      <alignment vertical="top" wrapText="1"/>
    </xf>
    <xf numFmtId="0" fontId="12" fillId="0" borderId="0" xfId="2" applyFont="1"/>
    <xf numFmtId="0" fontId="5" fillId="0" borderId="0" xfId="2"/>
    <xf numFmtId="0" fontId="13" fillId="0" borderId="0" xfId="2" applyFont="1"/>
    <xf numFmtId="0" fontId="8" fillId="0" borderId="0" xfId="2" applyFont="1" applyAlignment="1">
      <alignment horizontal="right"/>
    </xf>
    <xf numFmtId="0" fontId="8" fillId="0" borderId="0" xfId="2" quotePrefix="1" applyFont="1"/>
    <xf numFmtId="0" fontId="6" fillId="7" borderId="9" xfId="2" applyFont="1" applyFill="1" applyBorder="1"/>
    <xf numFmtId="0" fontId="9" fillId="0" borderId="9" xfId="2" quotePrefix="1" applyFont="1" applyBorder="1"/>
    <xf numFmtId="0" fontId="9" fillId="0" borderId="9" xfId="2" applyFont="1" applyBorder="1" applyAlignment="1">
      <alignment horizontal="center"/>
    </xf>
    <xf numFmtId="0" fontId="9" fillId="0" borderId="9" xfId="2" applyFont="1" applyBorder="1"/>
    <xf numFmtId="0" fontId="5" fillId="0" borderId="0" xfId="3"/>
    <xf numFmtId="0" fontId="9" fillId="0" borderId="0" xfId="2" applyFont="1" applyBorder="1" applyAlignment="1">
      <alignment horizontal="center"/>
    </xf>
    <xf numFmtId="0" fontId="9" fillId="0" borderId="0" xfId="2" applyFont="1" applyFill="1" applyBorder="1"/>
    <xf numFmtId="0" fontId="5" fillId="6" borderId="0" xfId="2" applyFill="1" applyBorder="1"/>
    <xf numFmtId="0" fontId="14" fillId="6" borderId="0" xfId="2" applyFont="1" applyFill="1" applyBorder="1" applyAlignment="1">
      <alignment horizontal="left"/>
    </xf>
    <xf numFmtId="0" fontId="11" fillId="6" borderId="0" xfId="2" applyFont="1" applyFill="1" applyBorder="1"/>
    <xf numFmtId="0" fontId="9" fillId="0" borderId="9" xfId="2" applyFont="1" applyFill="1" applyBorder="1"/>
    <xf numFmtId="164" fontId="9" fillId="0" borderId="9" xfId="2" applyNumberFormat="1" applyFont="1" applyBorder="1" applyAlignment="1">
      <alignment horizontal="center"/>
    </xf>
    <xf numFmtId="0" fontId="15" fillId="0" borderId="9" xfId="2" quotePrefix="1" applyFont="1" applyBorder="1"/>
    <xf numFmtId="0" fontId="11" fillId="6" borderId="0" xfId="2" quotePrefix="1" applyFont="1" applyFill="1" applyBorder="1"/>
    <xf numFmtId="0" fontId="11" fillId="6" borderId="0" xfId="2" applyFont="1" applyFill="1" applyBorder="1" applyAlignment="1">
      <alignment horizontal="right"/>
    </xf>
    <xf numFmtId="0" fontId="9" fillId="0" borderId="9" xfId="2" quotePrefix="1" applyFont="1" applyFill="1" applyBorder="1"/>
    <xf numFmtId="0" fontId="9" fillId="0" borderId="9" xfId="2" applyFont="1" applyFill="1" applyBorder="1" applyAlignment="1">
      <alignment horizontal="center"/>
    </xf>
    <xf numFmtId="0" fontId="9" fillId="0" borderId="9" xfId="2" applyFont="1" applyFill="1" applyBorder="1" applyAlignment="1">
      <alignment wrapText="1"/>
    </xf>
    <xf numFmtId="0" fontId="9" fillId="6" borderId="9" xfId="2" applyFont="1" applyFill="1" applyBorder="1" applyAlignment="1">
      <alignment horizontal="center"/>
    </xf>
    <xf numFmtId="0" fontId="9" fillId="6" borderId="9" xfId="2" applyFont="1" applyFill="1" applyBorder="1"/>
    <xf numFmtId="0" fontId="9" fillId="6" borderId="9" xfId="2" quotePrefix="1" applyFont="1" applyFill="1" applyBorder="1"/>
    <xf numFmtId="0" fontId="9" fillId="0" borderId="5" xfId="2" applyFont="1" applyBorder="1" applyAlignment="1">
      <alignment horizontal="center"/>
    </xf>
    <xf numFmtId="0" fontId="9" fillId="0" borderId="9" xfId="2" applyFont="1" applyBorder="1" applyAlignment="1">
      <alignment wrapText="1"/>
    </xf>
    <xf numFmtId="0" fontId="15" fillId="0" borderId="9" xfId="2" quotePrefix="1" applyFont="1" applyFill="1" applyBorder="1"/>
    <xf numFmtId="0" fontId="14" fillId="6" borderId="0" xfId="2" applyFont="1" applyFill="1" applyBorder="1"/>
    <xf numFmtId="0" fontId="6" fillId="6" borderId="0" xfId="2" applyNumberFormat="1" applyFont="1" applyFill="1" applyBorder="1"/>
    <xf numFmtId="0" fontId="9" fillId="6" borderId="0" xfId="2" applyFont="1" applyFill="1" applyBorder="1"/>
    <xf numFmtId="0" fontId="7" fillId="6" borderId="0" xfId="2" applyFont="1" applyFill="1" applyBorder="1"/>
    <xf numFmtId="0" fontId="7" fillId="6" borderId="0" xfId="2" applyFont="1" applyFill="1" applyAlignment="1" applyProtection="1">
      <alignment vertical="top" wrapText="1"/>
    </xf>
    <xf numFmtId="0" fontId="5" fillId="6" borderId="0" xfId="3" applyFill="1" applyBorder="1"/>
    <xf numFmtId="0" fontId="9" fillId="6" borderId="0" xfId="2" applyFont="1" applyFill="1"/>
    <xf numFmtId="0" fontId="8" fillId="0" borderId="0" xfId="2" applyFont="1" applyAlignment="1">
      <alignment horizontal="left"/>
    </xf>
    <xf numFmtId="0" fontId="8" fillId="4" borderId="13" xfId="2" applyFont="1" applyFill="1" applyBorder="1"/>
    <xf numFmtId="0" fontId="7" fillId="4" borderId="14" xfId="2" applyFont="1" applyFill="1" applyBorder="1"/>
    <xf numFmtId="0" fontId="6" fillId="3" borderId="13" xfId="2" applyFont="1" applyFill="1" applyBorder="1" applyAlignment="1">
      <alignment horizontal="left"/>
    </xf>
    <xf numFmtId="0" fontId="9" fillId="3" borderId="14" xfId="2" applyFont="1" applyFill="1" applyBorder="1"/>
    <xf numFmtId="0" fontId="9" fillId="0" borderId="10" xfId="2" applyFont="1" applyBorder="1"/>
    <xf numFmtId="0" fontId="9" fillId="0" borderId="11" xfId="2" applyFont="1" applyBorder="1"/>
    <xf numFmtId="0" fontId="9" fillId="0" borderId="10" xfId="2" quotePrefix="1" applyFont="1" applyFill="1" applyBorder="1"/>
    <xf numFmtId="0" fontId="9" fillId="0" borderId="11" xfId="2" applyFont="1" applyBorder="1" applyAlignment="1">
      <alignment horizontal="right"/>
    </xf>
    <xf numFmtId="0" fontId="9" fillId="0" borderId="11" xfId="2" applyFont="1" applyFill="1" applyBorder="1" applyAlignment="1">
      <alignment horizontal="right"/>
    </xf>
    <xf numFmtId="0" fontId="9" fillId="0" borderId="3" xfId="2" applyFont="1" applyBorder="1"/>
    <xf numFmtId="0" fontId="9" fillId="0" borderId="4" xfId="2" applyFont="1" applyBorder="1"/>
    <xf numFmtId="0" fontId="7" fillId="0" borderId="10" xfId="0" applyFont="1" applyBorder="1" applyAlignment="1">
      <alignment wrapText="1"/>
    </xf>
    <xf numFmtId="0" fontId="9" fillId="0" borderId="10" xfId="2" applyFont="1" applyFill="1" applyBorder="1"/>
    <xf numFmtId="0" fontId="9" fillId="0" borderId="10" xfId="2" applyFont="1" applyFill="1" applyBorder="1" applyAlignment="1">
      <alignment wrapText="1"/>
    </xf>
    <xf numFmtId="0" fontId="9" fillId="0" borderId="6" xfId="2" quotePrefix="1" applyFont="1" applyFill="1" applyBorder="1"/>
    <xf numFmtId="0" fontId="9" fillId="0" borderId="7" xfId="2" applyFont="1" applyFill="1" applyBorder="1" applyAlignment="1">
      <alignment horizontal="right"/>
    </xf>
    <xf numFmtId="0" fontId="6" fillId="3" borderId="3" xfId="2" applyFont="1" applyFill="1" applyBorder="1" applyAlignment="1">
      <alignment horizontal="left"/>
    </xf>
    <xf numFmtId="0" fontId="9" fillId="3" borderId="4" xfId="2" applyFont="1" applyFill="1" applyBorder="1"/>
    <xf numFmtId="0" fontId="9" fillId="0" borderId="10" xfId="2" quotePrefix="1" applyFont="1" applyBorder="1"/>
    <xf numFmtId="0" fontId="9" fillId="6" borderId="10" xfId="2" quotePrefix="1" applyFont="1" applyFill="1" applyBorder="1"/>
    <xf numFmtId="0" fontId="5" fillId="0" borderId="0" xfId="4"/>
    <xf numFmtId="0" fontId="9" fillId="6" borderId="6" xfId="2" quotePrefix="1" applyFont="1" applyFill="1" applyBorder="1"/>
    <xf numFmtId="0" fontId="9" fillId="0" borderId="7" xfId="2" applyFont="1" applyBorder="1" applyAlignment="1">
      <alignment horizontal="right"/>
    </xf>
    <xf numFmtId="0" fontId="6" fillId="3" borderId="6" xfId="2" applyFont="1" applyFill="1" applyBorder="1" applyAlignment="1">
      <alignment horizontal="left"/>
    </xf>
    <xf numFmtId="0" fontId="9" fillId="3" borderId="7" xfId="2" applyFont="1" applyFill="1" applyBorder="1"/>
    <xf numFmtId="0" fontId="9" fillId="0" borderId="6" xfId="2" quotePrefix="1" applyFont="1" applyBorder="1"/>
    <xf numFmtId="0" fontId="6" fillId="3" borderId="6" xfId="2" applyFont="1" applyFill="1" applyBorder="1"/>
    <xf numFmtId="0" fontId="9" fillId="3" borderId="7" xfId="2" applyFont="1" applyFill="1" applyBorder="1" applyAlignment="1">
      <alignment horizontal="right"/>
    </xf>
    <xf numFmtId="0" fontId="9" fillId="0" borderId="4" xfId="2" applyFont="1" applyBorder="1" applyAlignment="1">
      <alignment horizontal="right"/>
    </xf>
    <xf numFmtId="0" fontId="16" fillId="0" borderId="0" xfId="2" applyFont="1" applyBorder="1" applyAlignment="1">
      <alignment horizontal="center"/>
    </xf>
    <xf numFmtId="0" fontId="9" fillId="0" borderId="6" xfId="2" applyFont="1" applyFill="1" applyBorder="1"/>
    <xf numFmtId="0" fontId="6" fillId="6" borderId="0" xfId="1" applyFont="1" applyFill="1" applyBorder="1"/>
    <xf numFmtId="0" fontId="8" fillId="6" borderId="0" xfId="1" applyFont="1" applyFill="1" applyBorder="1"/>
    <xf numFmtId="0" fontId="7" fillId="6" borderId="0" xfId="1" applyFont="1" applyFill="1" applyBorder="1"/>
    <xf numFmtId="0" fontId="9" fillId="6" borderId="0" xfId="1" applyFont="1" applyFill="1" applyBorder="1"/>
    <xf numFmtId="0" fontId="14" fillId="6" borderId="0" xfId="1" applyFont="1" applyFill="1" applyBorder="1"/>
    <xf numFmtId="0" fontId="6" fillId="8" borderId="13" xfId="2" applyFont="1" applyFill="1" applyBorder="1"/>
    <xf numFmtId="0" fontId="9" fillId="8" borderId="15" xfId="2" applyFont="1" applyFill="1" applyBorder="1"/>
    <xf numFmtId="0" fontId="6" fillId="4" borderId="9" xfId="2" applyFont="1" applyFill="1" applyBorder="1"/>
    <xf numFmtId="0" fontId="6" fillId="4" borderId="13" xfId="2" applyFont="1" applyFill="1" applyBorder="1"/>
    <xf numFmtId="0" fontId="6" fillId="9" borderId="9" xfId="2" applyFont="1" applyFill="1" applyBorder="1"/>
    <xf numFmtId="4" fontId="17" fillId="3" borderId="9" xfId="2" applyNumberFormat="1" applyFont="1" applyFill="1" applyBorder="1" applyAlignment="1">
      <alignment horizontal="right"/>
    </xf>
    <xf numFmtId="4" fontId="9" fillId="9" borderId="9" xfId="2" applyNumberFormat="1" applyFont="1" applyFill="1" applyBorder="1" applyAlignment="1">
      <alignment horizontal="right"/>
    </xf>
    <xf numFmtId="4" fontId="18" fillId="3" borderId="9" xfId="2" applyNumberFormat="1" applyFont="1" applyFill="1" applyBorder="1" applyAlignment="1">
      <alignment horizontal="right"/>
    </xf>
    <xf numFmtId="4" fontId="9" fillId="6" borderId="9" xfId="2" applyNumberFormat="1" applyFont="1" applyFill="1" applyBorder="1" applyAlignment="1">
      <alignment horizontal="right"/>
    </xf>
    <xf numFmtId="4" fontId="9" fillId="0" borderId="9" xfId="2" applyNumberFormat="1" applyFont="1" applyFill="1" applyBorder="1" applyAlignment="1">
      <alignment horizontal="right"/>
    </xf>
    <xf numFmtId="4" fontId="19" fillId="0" borderId="9" xfId="2" applyNumberFormat="1" applyFont="1" applyBorder="1" applyAlignment="1">
      <alignment horizontal="right"/>
    </xf>
    <xf numFmtId="4" fontId="9" fillId="0" borderId="13" xfId="2" applyNumberFormat="1" applyFont="1" applyBorder="1" applyAlignment="1">
      <alignment horizontal="right"/>
    </xf>
    <xf numFmtId="4" fontId="9" fillId="6" borderId="9" xfId="2" applyNumberFormat="1" applyFont="1" applyFill="1" applyBorder="1" applyAlignment="1">
      <alignment horizontal="right" wrapText="1"/>
    </xf>
    <xf numFmtId="0" fontId="9" fillId="0" borderId="2" xfId="2" applyFont="1" applyBorder="1"/>
    <xf numFmtId="4" fontId="9" fillId="6" borderId="2" xfId="2" applyNumberFormat="1" applyFont="1" applyFill="1" applyBorder="1" applyAlignment="1">
      <alignment horizontal="right"/>
    </xf>
    <xf numFmtId="4" fontId="9" fillId="6" borderId="2" xfId="4" applyNumberFormat="1" applyFont="1" applyFill="1" applyBorder="1" applyAlignment="1">
      <alignment horizontal="right"/>
    </xf>
    <xf numFmtId="4" fontId="9" fillId="6" borderId="2" xfId="0" applyNumberFormat="1" applyFont="1" applyFill="1" applyBorder="1" applyAlignment="1">
      <alignment horizontal="right" wrapText="1"/>
    </xf>
    <xf numFmtId="4" fontId="9" fillId="6" borderId="9" xfId="0" applyNumberFormat="1" applyFont="1" applyFill="1" applyBorder="1" applyAlignment="1">
      <alignment horizontal="center"/>
    </xf>
    <xf numFmtId="0" fontId="6" fillId="9" borderId="6" xfId="2" applyFont="1" applyFill="1" applyBorder="1"/>
    <xf numFmtId="4" fontId="6" fillId="9" borderId="5" xfId="2" applyNumberFormat="1" applyFont="1" applyFill="1" applyBorder="1" applyAlignment="1"/>
    <xf numFmtId="4" fontId="9" fillId="0" borderId="9" xfId="2" applyNumberFormat="1" applyFont="1" applyBorder="1" applyAlignment="1"/>
    <xf numFmtId="4" fontId="19" fillId="0" borderId="9" xfId="2" applyNumberFormat="1" applyFont="1" applyBorder="1" applyAlignment="1"/>
    <xf numFmtId="4" fontId="9" fillId="6" borderId="9" xfId="0" applyNumberFormat="1" applyFont="1" applyFill="1" applyBorder="1" applyAlignment="1">
      <alignment wrapText="1"/>
    </xf>
    <xf numFmtId="0" fontId="9" fillId="0" borderId="2" xfId="2" applyFont="1" applyFill="1" applyBorder="1"/>
    <xf numFmtId="4" fontId="9" fillId="6" borderId="9" xfId="0" applyNumberFormat="1" applyFont="1" applyFill="1" applyBorder="1" applyAlignment="1">
      <alignment horizontal="left" vertical="top" wrapText="1"/>
    </xf>
    <xf numFmtId="4" fontId="9" fillId="0" borderId="4" xfId="2" applyNumberFormat="1" applyFont="1" applyBorder="1" applyAlignment="1"/>
    <xf numFmtId="4" fontId="9" fillId="0" borderId="3" xfId="2" applyNumberFormat="1" applyFont="1" applyBorder="1" applyAlignment="1"/>
    <xf numFmtId="4" fontId="9" fillId="0" borderId="12" xfId="2" applyNumberFormat="1" applyFont="1" applyBorder="1" applyAlignment="1"/>
    <xf numFmtId="4" fontId="19" fillId="0" borderId="12" xfId="2" applyNumberFormat="1" applyFont="1" applyBorder="1" applyAlignment="1"/>
    <xf numFmtId="4" fontId="9" fillId="6" borderId="12" xfId="0" applyNumberFormat="1" applyFont="1" applyFill="1" applyBorder="1" applyAlignment="1"/>
    <xf numFmtId="4" fontId="9" fillId="0" borderId="12" xfId="2" applyNumberFormat="1" applyFont="1" applyBorder="1" applyAlignment="1">
      <alignment horizontal="right"/>
    </xf>
    <xf numFmtId="4" fontId="9" fillId="6" borderId="12" xfId="0" applyNumberFormat="1" applyFont="1" applyFill="1" applyBorder="1" applyAlignment="1">
      <alignment wrapText="1"/>
    </xf>
    <xf numFmtId="4" fontId="9" fillId="6" borderId="12" xfId="2" applyNumberFormat="1" applyFont="1" applyFill="1" applyBorder="1" applyAlignment="1">
      <alignment horizontal="right" wrapText="1"/>
    </xf>
    <xf numFmtId="4" fontId="9" fillId="0" borderId="12" xfId="2" applyNumberFormat="1" applyFont="1" applyFill="1" applyBorder="1" applyAlignment="1"/>
    <xf numFmtId="4" fontId="9" fillId="6" borderId="12" xfId="0" applyNumberFormat="1" applyFont="1" applyFill="1" applyBorder="1" applyAlignment="1">
      <alignment horizontal="left" vertical="top" wrapText="1"/>
    </xf>
    <xf numFmtId="3" fontId="9" fillId="6" borderId="0" xfId="2" applyNumberFormat="1" applyFont="1" applyFill="1" applyBorder="1"/>
    <xf numFmtId="0" fontId="6" fillId="6" borderId="10" xfId="2" applyFont="1" applyFill="1" applyBorder="1"/>
    <xf numFmtId="0" fontId="6" fillId="8" borderId="13" xfId="0" applyFont="1" applyFill="1" applyBorder="1"/>
    <xf numFmtId="0" fontId="9" fillId="8" borderId="15" xfId="0" applyFont="1" applyFill="1" applyBorder="1"/>
    <xf numFmtId="0" fontId="6" fillId="4" borderId="9" xfId="0" applyFont="1" applyFill="1" applyBorder="1"/>
    <xf numFmtId="0" fontId="6" fillId="3" borderId="2" xfId="0" applyFont="1" applyFill="1" applyBorder="1"/>
    <xf numFmtId="0" fontId="9" fillId="0" borderId="9" xfId="0" applyFont="1" applyBorder="1"/>
    <xf numFmtId="0" fontId="9" fillId="0" borderId="9" xfId="0" applyFont="1" applyFill="1" applyBorder="1"/>
    <xf numFmtId="0" fontId="9" fillId="0" borderId="10" xfId="0" applyFont="1" applyBorder="1"/>
    <xf numFmtId="0" fontId="9" fillId="8" borderId="14" xfId="0" applyFont="1" applyFill="1" applyBorder="1"/>
    <xf numFmtId="0" fontId="6" fillId="10" borderId="5" xfId="0" applyFont="1" applyFill="1" applyBorder="1"/>
    <xf numFmtId="0" fontId="6" fillId="10" borderId="7" xfId="0" applyFont="1" applyFill="1" applyBorder="1" applyAlignment="1">
      <alignment vertical="center" wrapText="1"/>
    </xf>
    <xf numFmtId="0" fontId="9" fillId="0" borderId="9" xfId="0" applyFont="1" applyBorder="1" applyAlignment="1">
      <alignment horizontal="justify" vertical="center" wrapText="1"/>
    </xf>
    <xf numFmtId="0" fontId="9" fillId="0" borderId="9" xfId="0" applyFont="1" applyBorder="1" applyAlignment="1"/>
    <xf numFmtId="0" fontId="9" fillId="0" borderId="13" xfId="0" applyFont="1" applyBorder="1" applyAlignment="1">
      <alignment horizontal="justify" vertical="center" wrapText="1"/>
    </xf>
    <xf numFmtId="3" fontId="9" fillId="0" borderId="9" xfId="2" applyNumberFormat="1" applyFont="1" applyBorder="1" applyAlignment="1"/>
    <xf numFmtId="3" fontId="9" fillId="6" borderId="9" xfId="2" applyNumberFormat="1" applyFont="1" applyFill="1" applyBorder="1" applyAlignment="1"/>
    <xf numFmtId="3" fontId="9" fillId="0" borderId="9" xfId="2" applyNumberFormat="1" applyFont="1" applyFill="1" applyBorder="1"/>
    <xf numFmtId="3" fontId="9" fillId="6" borderId="9" xfId="2" applyNumberFormat="1" applyFont="1" applyFill="1" applyBorder="1"/>
    <xf numFmtId="0" fontId="9" fillId="0" borderId="9" xfId="2" applyFont="1" applyBorder="1" applyAlignment="1"/>
    <xf numFmtId="0" fontId="19" fillId="0" borderId="9" xfId="0" applyFont="1" applyBorder="1" applyAlignment="1">
      <alignment horizontal="justify" vertical="center" wrapText="1"/>
    </xf>
    <xf numFmtId="0" fontId="7" fillId="6" borderId="0" xfId="2" applyFont="1" applyFill="1"/>
    <xf numFmtId="0" fontId="9" fillId="0" borderId="0" xfId="4" applyFont="1"/>
    <xf numFmtId="4" fontId="9" fillId="0" borderId="0" xfId="5" applyNumberFormat="1" applyFont="1"/>
    <xf numFmtId="49" fontId="24" fillId="0" borderId="0" xfId="5" applyNumberFormat="1" applyFont="1"/>
    <xf numFmtId="0" fontId="24" fillId="0" borderId="0" xfId="5" applyFont="1"/>
    <xf numFmtId="0" fontId="7" fillId="0" borderId="0" xfId="4" applyFont="1"/>
    <xf numFmtId="0" fontId="3" fillId="12" borderId="3" xfId="5" applyFont="1" applyFill="1" applyBorder="1"/>
    <xf numFmtId="49" fontId="3" fillId="12" borderId="15" xfId="5" applyNumberFormat="1" applyFont="1" applyFill="1" applyBorder="1" applyAlignment="1">
      <alignment horizontal="left"/>
    </xf>
    <xf numFmtId="4" fontId="25" fillId="12" borderId="15" xfId="5" applyNumberFormat="1" applyFont="1" applyFill="1" applyBorder="1" applyAlignment="1"/>
    <xf numFmtId="4" fontId="25" fillId="12" borderId="14" xfId="5" applyNumberFormat="1" applyFont="1" applyFill="1" applyBorder="1" applyAlignment="1"/>
    <xf numFmtId="0" fontId="9" fillId="0" borderId="2" xfId="5" applyFont="1" applyBorder="1"/>
    <xf numFmtId="0" fontId="26" fillId="0" borderId="7" xfId="4" applyFont="1" applyBorder="1" applyAlignment="1">
      <alignment wrapText="1"/>
    </xf>
    <xf numFmtId="0" fontId="9" fillId="0" borderId="0" xfId="4" applyFont="1" applyBorder="1"/>
    <xf numFmtId="0" fontId="26" fillId="0" borderId="16" xfId="4" applyFont="1" applyBorder="1" applyAlignment="1">
      <alignment vertical="center"/>
    </xf>
    <xf numFmtId="0" fontId="26" fillId="0" borderId="7" xfId="4" applyFont="1" applyBorder="1" applyAlignment="1">
      <alignment vertical="center"/>
    </xf>
    <xf numFmtId="0" fontId="26" fillId="0" borderId="7" xfId="4" applyFont="1" applyBorder="1" applyAlignment="1">
      <alignment vertical="center" wrapText="1"/>
    </xf>
    <xf numFmtId="0" fontId="26" fillId="0" borderId="9" xfId="4" applyFont="1" applyBorder="1" applyAlignment="1">
      <alignment vertical="center"/>
    </xf>
    <xf numFmtId="0" fontId="26" fillId="0" borderId="5" xfId="4" applyFont="1" applyBorder="1" applyAlignment="1">
      <alignment vertical="center"/>
    </xf>
    <xf numFmtId="0" fontId="26" fillId="0" borderId="2" xfId="4" applyFont="1" applyBorder="1" applyAlignment="1">
      <alignment vertical="center"/>
    </xf>
    <xf numFmtId="0" fontId="26" fillId="0" borderId="14" xfId="4" applyFont="1" applyBorder="1" applyAlignment="1">
      <alignment vertical="center"/>
    </xf>
    <xf numFmtId="0" fontId="26" fillId="0" borderId="9" xfId="0" applyFont="1" applyBorder="1"/>
    <xf numFmtId="0" fontId="26" fillId="0" borderId="4" xfId="4" applyFont="1" applyBorder="1" applyAlignment="1">
      <alignment vertical="center" wrapText="1"/>
    </xf>
    <xf numFmtId="49" fontId="3" fillId="12" borderId="0" xfId="5" applyNumberFormat="1" applyFont="1" applyFill="1" applyBorder="1" applyAlignment="1">
      <alignment horizontal="left"/>
    </xf>
    <xf numFmtId="0" fontId="26" fillId="0" borderId="4" xfId="4" applyFont="1" applyBorder="1" applyAlignment="1">
      <alignment vertical="center"/>
    </xf>
    <xf numFmtId="0" fontId="26" fillId="0" borderId="12" xfId="4" applyFont="1" applyBorder="1" applyAlignment="1">
      <alignment vertical="center" wrapText="1"/>
    </xf>
    <xf numFmtId="0" fontId="26" fillId="0" borderId="4" xfId="4" applyFont="1" applyBorder="1"/>
    <xf numFmtId="0" fontId="26" fillId="0" borderId="13" xfId="4" applyFont="1" applyBorder="1" applyAlignment="1">
      <alignment vertical="center" wrapText="1"/>
    </xf>
    <xf numFmtId="49" fontId="4" fillId="12" borderId="0" xfId="5" applyNumberFormat="1" applyFont="1" applyFill="1" applyBorder="1" applyAlignment="1">
      <alignment horizontal="center"/>
    </xf>
    <xf numFmtId="0" fontId="26" fillId="0" borderId="2" xfId="5" applyFont="1" applyBorder="1"/>
    <xf numFmtId="0" fontId="26" fillId="0" borderId="13" xfId="5" applyFont="1" applyBorder="1" applyAlignment="1">
      <alignment vertical="top"/>
    </xf>
    <xf numFmtId="0" fontId="26" fillId="0" borderId="14" xfId="4" applyFont="1" applyBorder="1" applyAlignment="1">
      <alignment vertical="center" wrapText="1"/>
    </xf>
    <xf numFmtId="0" fontId="26" fillId="0" borderId="13" xfId="4" applyFont="1" applyBorder="1" applyAlignment="1">
      <alignment vertical="top"/>
    </xf>
    <xf numFmtId="0" fontId="26" fillId="0" borderId="9" xfId="4" applyFont="1" applyBorder="1" applyAlignment="1">
      <alignment vertical="center" wrapText="1"/>
    </xf>
    <xf numFmtId="16" fontId="26" fillId="0" borderId="5" xfId="4" applyNumberFormat="1" applyFont="1" applyBorder="1" applyAlignment="1">
      <alignment vertical="center"/>
    </xf>
    <xf numFmtId="2" fontId="26" fillId="0" borderId="7" xfId="4" applyNumberFormat="1" applyFont="1" applyBorder="1" applyAlignment="1">
      <alignment horizontal="center"/>
    </xf>
    <xf numFmtId="49" fontId="3" fillId="12" borderId="13" xfId="5" applyNumberFormat="1" applyFont="1" applyFill="1" applyBorder="1" applyAlignment="1">
      <alignment horizontal="left"/>
    </xf>
    <xf numFmtId="49" fontId="31" fillId="12" borderId="15" xfId="5" applyNumberFormat="1" applyFont="1" applyFill="1" applyBorder="1" applyAlignment="1">
      <alignment horizontal="left"/>
    </xf>
    <xf numFmtId="49" fontId="31" fillId="12" borderId="14" xfId="5" applyNumberFormat="1" applyFont="1" applyFill="1" applyBorder="1" applyAlignment="1">
      <alignment horizontal="left"/>
    </xf>
    <xf numFmtId="0" fontId="7" fillId="0" borderId="0" xfId="4" applyFont="1" applyBorder="1"/>
    <xf numFmtId="16" fontId="26" fillId="0" borderId="2" xfId="4" applyNumberFormat="1" applyFont="1" applyBorder="1" applyAlignment="1">
      <alignment vertical="center"/>
    </xf>
    <xf numFmtId="0" fontId="26" fillId="0" borderId="9" xfId="4" applyNumberFormat="1" applyFont="1" applyBorder="1" applyAlignment="1">
      <alignment vertical="center"/>
    </xf>
    <xf numFmtId="0" fontId="26" fillId="0" borderId="2" xfId="4" applyFont="1" applyBorder="1" applyAlignment="1">
      <alignment vertical="top"/>
    </xf>
    <xf numFmtId="0" fontId="26" fillId="0" borderId="16" xfId="4" applyFont="1" applyBorder="1" applyAlignment="1">
      <alignment vertical="top"/>
    </xf>
    <xf numFmtId="0" fontId="26" fillId="0" borderId="5" xfId="4" applyFont="1" applyBorder="1" applyAlignment="1">
      <alignment vertical="top"/>
    </xf>
    <xf numFmtId="0" fontId="26" fillId="0" borderId="9" xfId="4" applyFont="1" applyBorder="1"/>
    <xf numFmtId="0" fontId="26" fillId="0" borderId="15" xfId="4" applyFont="1" applyFill="1" applyBorder="1" applyAlignment="1">
      <alignment vertical="center"/>
    </xf>
    <xf numFmtId="0" fontId="33" fillId="0" borderId="0" xfId="4" applyFont="1" applyAlignment="1">
      <alignment vertical="center"/>
    </xf>
    <xf numFmtId="0" fontId="34" fillId="0" borderId="0" xfId="4" applyFont="1"/>
    <xf numFmtId="0" fontId="29" fillId="0" borderId="0" xfId="4" applyFont="1" applyAlignment="1">
      <alignment vertical="center"/>
    </xf>
    <xf numFmtId="0" fontId="7" fillId="0" borderId="9" xfId="2" applyFont="1" applyBorder="1" applyAlignment="1">
      <alignment wrapText="1"/>
    </xf>
    <xf numFmtId="0" fontId="7" fillId="6" borderId="0" xfId="2" quotePrefix="1" applyNumberFormat="1" applyFont="1" applyFill="1" applyBorder="1"/>
    <xf numFmtId="4" fontId="7" fillId="6" borderId="0" xfId="2" applyNumberFormat="1" applyFont="1" applyFill="1" applyBorder="1"/>
    <xf numFmtId="0" fontId="9" fillId="6" borderId="0" xfId="2" quotePrefix="1" applyFont="1" applyFill="1" applyBorder="1"/>
    <xf numFmtId="4" fontId="9" fillId="6" borderId="0" xfId="2" applyNumberFormat="1" applyFont="1" applyFill="1" applyBorder="1"/>
    <xf numFmtId="0" fontId="8" fillId="13" borderId="5" xfId="2" applyFont="1" applyFill="1" applyBorder="1" applyAlignment="1">
      <alignment horizontal="center"/>
    </xf>
    <xf numFmtId="0" fontId="8" fillId="14" borderId="5" xfId="2" applyFont="1" applyFill="1" applyBorder="1" applyAlignment="1">
      <alignment horizontal="center"/>
    </xf>
    <xf numFmtId="0" fontId="8" fillId="13" borderId="2" xfId="2" applyFont="1" applyFill="1" applyBorder="1" applyAlignment="1">
      <alignment horizontal="center"/>
    </xf>
    <xf numFmtId="0" fontId="9" fillId="16" borderId="5" xfId="2" applyFont="1" applyFill="1" applyBorder="1"/>
    <xf numFmtId="4" fontId="9" fillId="16" borderId="9" xfId="2" applyNumberFormat="1" applyFont="1" applyFill="1" applyBorder="1"/>
    <xf numFmtId="0" fontId="6" fillId="14" borderId="2" xfId="2" applyFont="1" applyFill="1" applyBorder="1" applyAlignment="1">
      <alignment horizontal="center"/>
    </xf>
    <xf numFmtId="0" fontId="6" fillId="14" borderId="12" xfId="2" applyFont="1" applyFill="1" applyBorder="1" applyAlignment="1">
      <alignment horizontal="center"/>
    </xf>
    <xf numFmtId="0" fontId="6" fillId="14" borderId="5" xfId="2" applyFont="1" applyFill="1" applyBorder="1" applyAlignment="1">
      <alignment horizontal="center"/>
    </xf>
    <xf numFmtId="0" fontId="6" fillId="14" borderId="8" xfId="2" applyFont="1" applyFill="1" applyBorder="1" applyAlignment="1">
      <alignment horizontal="center"/>
    </xf>
    <xf numFmtId="4" fontId="7" fillId="15" borderId="9" xfId="2" applyNumberFormat="1" applyFont="1" applyFill="1" applyBorder="1"/>
    <xf numFmtId="0" fontId="8" fillId="15" borderId="5" xfId="2" applyFont="1" applyFill="1" applyBorder="1"/>
    <xf numFmtId="0" fontId="8" fillId="15" borderId="8" xfId="2" applyFont="1" applyFill="1" applyBorder="1"/>
    <xf numFmtId="0" fontId="8" fillId="15" borderId="7" xfId="2" applyFont="1" applyFill="1" applyBorder="1"/>
    <xf numFmtId="0" fontId="8" fillId="14" borderId="2" xfId="2" applyFont="1" applyFill="1" applyBorder="1" applyAlignment="1">
      <alignment horizontal="center"/>
    </xf>
    <xf numFmtId="0" fontId="7" fillId="0" borderId="0" xfId="0" applyFont="1"/>
    <xf numFmtId="0" fontId="20" fillId="0" borderId="0" xfId="0" applyFont="1"/>
    <xf numFmtId="0" fontId="6" fillId="0" borderId="0" xfId="2" applyFont="1" applyFill="1" applyBorder="1" applyAlignment="1">
      <alignment horizontal="center"/>
    </xf>
    <xf numFmtId="0" fontId="9" fillId="16" borderId="9" xfId="2" applyFont="1" applyFill="1" applyBorder="1"/>
    <xf numFmtId="0" fontId="6" fillId="7" borderId="13" xfId="2" applyFont="1" applyFill="1" applyBorder="1"/>
    <xf numFmtId="0" fontId="9" fillId="0" borderId="13" xfId="2" applyFont="1" applyBorder="1" applyAlignment="1">
      <alignment horizontal="left"/>
    </xf>
    <xf numFmtId="0" fontId="6" fillId="7" borderId="13" xfId="2" applyFont="1" applyFill="1" applyBorder="1" applyAlignment="1">
      <alignment horizontal="left"/>
    </xf>
    <xf numFmtId="0" fontId="9" fillId="0" borderId="13" xfId="2" applyFont="1" applyBorder="1"/>
    <xf numFmtId="0" fontId="9" fillId="16" borderId="14" xfId="2" applyFont="1" applyFill="1" applyBorder="1"/>
    <xf numFmtId="0" fontId="9" fillId="16" borderId="15" xfId="2" applyFont="1" applyFill="1" applyBorder="1"/>
    <xf numFmtId="0" fontId="15" fillId="0" borderId="15" xfId="2" applyFont="1" applyBorder="1" applyAlignment="1">
      <alignment horizontal="center"/>
    </xf>
    <xf numFmtId="0" fontId="15" fillId="16" borderId="15" xfId="2" applyFont="1" applyFill="1" applyBorder="1" applyAlignment="1">
      <alignment horizontal="center"/>
    </xf>
    <xf numFmtId="0" fontId="15" fillId="0" borderId="8" xfId="2" applyFont="1" applyBorder="1" applyAlignment="1">
      <alignment horizontal="center"/>
    </xf>
    <xf numFmtId="4" fontId="9" fillId="0" borderId="9" xfId="2" applyNumberFormat="1" applyFont="1" applyFill="1" applyBorder="1" applyAlignment="1">
      <alignment horizontal="center"/>
    </xf>
    <xf numFmtId="0" fontId="9" fillId="0" borderId="13" xfId="2" applyFont="1" applyBorder="1" applyAlignment="1">
      <alignment horizontal="left" wrapText="1"/>
    </xf>
    <xf numFmtId="0" fontId="9" fillId="0" borderId="14" xfId="2" applyFont="1" applyBorder="1" applyAlignment="1">
      <alignment horizontal="center"/>
    </xf>
    <xf numFmtId="0" fontId="9" fillId="16" borderId="14" xfId="2" applyFont="1" applyFill="1" applyBorder="1" applyAlignment="1">
      <alignment horizontal="center"/>
    </xf>
    <xf numFmtId="4" fontId="19" fillId="0" borderId="9" xfId="2" applyNumberFormat="1" applyFont="1" applyBorder="1"/>
    <xf numFmtId="0" fontId="26" fillId="0" borderId="5" xfId="4" applyFont="1" applyBorder="1" applyAlignment="1">
      <alignment vertical="center" wrapText="1"/>
    </xf>
    <xf numFmtId="0" fontId="26" fillId="0" borderId="6" xfId="4" applyFont="1" applyBorder="1" applyAlignment="1">
      <alignment vertical="top"/>
    </xf>
    <xf numFmtId="0" fontId="9" fillId="6" borderId="9" xfId="2" applyFont="1" applyFill="1" applyBorder="1"/>
    <xf numFmtId="4" fontId="9" fillId="6" borderId="9" xfId="0" applyNumberFormat="1" applyFont="1" applyFill="1" applyBorder="1" applyAlignment="1">
      <alignment horizontal="right" wrapText="1"/>
    </xf>
    <xf numFmtId="4" fontId="9" fillId="0" borderId="2" xfId="0" applyNumberFormat="1" applyFont="1" applyFill="1" applyBorder="1" applyAlignment="1">
      <alignment horizontal="right" wrapText="1"/>
    </xf>
    <xf numFmtId="4" fontId="9" fillId="0" borderId="9" xfId="2" applyNumberFormat="1" applyFont="1" applyFill="1" applyBorder="1" applyAlignment="1">
      <alignment horizontal="right" wrapText="1"/>
    </xf>
    <xf numFmtId="4" fontId="9" fillId="0" borderId="9" xfId="0" applyNumberFormat="1" applyFont="1" applyBorder="1" applyAlignment="1">
      <alignment horizontal="right" wrapText="1"/>
    </xf>
    <xf numFmtId="4" fontId="9" fillId="0" borderId="9" xfId="2" applyNumberFormat="1" applyFont="1" applyBorder="1" applyAlignment="1">
      <alignment horizontal="left" vertical="top" wrapText="1"/>
    </xf>
    <xf numFmtId="4" fontId="9" fillId="0" borderId="12" xfId="0" applyNumberFormat="1" applyFont="1" applyBorder="1" applyAlignment="1"/>
    <xf numFmtId="4" fontId="9" fillId="0" borderId="12" xfId="2" applyNumberFormat="1" applyFont="1" applyBorder="1" applyAlignment="1">
      <alignment horizontal="left" vertical="top" wrapText="1"/>
    </xf>
    <xf numFmtId="3" fontId="9" fillId="0" borderId="0" xfId="2" applyNumberFormat="1" applyFont="1" applyBorder="1"/>
    <xf numFmtId="3" fontId="9" fillId="0" borderId="0" xfId="2" applyNumberFormat="1" applyFont="1" applyFill="1" applyBorder="1"/>
    <xf numFmtId="0" fontId="9" fillId="8" borderId="6" xfId="0" applyFont="1" applyFill="1" applyBorder="1" applyAlignment="1"/>
    <xf numFmtId="4" fontId="9" fillId="6" borderId="9" xfId="0" applyNumberFormat="1" applyFont="1" applyFill="1" applyBorder="1" applyAlignment="1">
      <alignment horizontal="right"/>
    </xf>
    <xf numFmtId="4" fontId="9" fillId="6" borderId="9" xfId="0" applyNumberFormat="1" applyFont="1" applyFill="1" applyBorder="1" applyAlignment="1">
      <alignment horizontal="right" vertical="center" wrapText="1"/>
    </xf>
    <xf numFmtId="0" fontId="9" fillId="6" borderId="9" xfId="2" applyFont="1" applyFill="1" applyBorder="1" applyAlignment="1"/>
    <xf numFmtId="4" fontId="9" fillId="6" borderId="9" xfId="2" applyNumberFormat="1" applyFont="1" applyFill="1" applyBorder="1" applyAlignment="1"/>
    <xf numFmtId="0" fontId="9" fillId="0" borderId="9" xfId="2" applyFont="1" applyBorder="1"/>
    <xf numFmtId="4" fontId="9" fillId="0" borderId="9" xfId="2" applyNumberFormat="1" applyFont="1" applyBorder="1"/>
    <xf numFmtId="4" fontId="9" fillId="6" borderId="9" xfId="2" applyNumberFormat="1" applyFont="1" applyFill="1" applyBorder="1"/>
    <xf numFmtId="4" fontId="9" fillId="0" borderId="9" xfId="2" applyNumberFormat="1" applyFont="1" applyBorder="1" applyAlignment="1">
      <alignment horizontal="right"/>
    </xf>
    <xf numFmtId="4" fontId="15" fillId="9" borderId="9" xfId="2" applyNumberFormat="1" applyFont="1" applyFill="1" applyBorder="1" applyAlignment="1">
      <alignment horizontal="right"/>
    </xf>
    <xf numFmtId="4" fontId="9" fillId="0" borderId="9" xfId="0" applyNumberFormat="1" applyFont="1" applyFill="1" applyBorder="1" applyAlignment="1">
      <alignment horizontal="right" wrapText="1"/>
    </xf>
    <xf numFmtId="4" fontId="9" fillId="0" borderId="9" xfId="0" applyNumberFormat="1" applyFont="1" applyBorder="1" applyAlignment="1"/>
    <xf numFmtId="4" fontId="9" fillId="0" borderId="2" xfId="0" applyNumberFormat="1" applyFont="1" applyBorder="1" applyAlignment="1">
      <alignment horizontal="right" wrapText="1"/>
    </xf>
    <xf numFmtId="4" fontId="9" fillId="0" borderId="9" xfId="0" applyNumberFormat="1" applyFont="1" applyBorder="1" applyAlignment="1">
      <alignment horizontal="right"/>
    </xf>
    <xf numFmtId="4" fontId="9" fillId="0" borderId="2" xfId="2" applyNumberFormat="1" applyFont="1" applyBorder="1" applyAlignment="1">
      <alignment horizontal="right"/>
    </xf>
    <xf numFmtId="4" fontId="9" fillId="6" borderId="9" xfId="0" applyNumberFormat="1" applyFont="1" applyFill="1" applyBorder="1" applyAlignment="1"/>
    <xf numFmtId="4" fontId="9" fillId="0" borderId="9" xfId="2" applyNumberFormat="1" applyFont="1" applyBorder="1" applyAlignment="1">
      <alignment horizontal="right" wrapText="1"/>
    </xf>
    <xf numFmtId="4" fontId="9" fillId="0" borderId="9" xfId="0" applyNumberFormat="1" applyFont="1" applyBorder="1" applyAlignment="1">
      <alignment wrapText="1"/>
    </xf>
    <xf numFmtId="0" fontId="6" fillId="8" borderId="3" xfId="0" applyFont="1" applyFill="1" applyBorder="1" applyAlignment="1">
      <alignment horizontal="center"/>
    </xf>
    <xf numFmtId="0" fontId="6" fillId="8" borderId="2" xfId="0" applyFont="1" applyFill="1" applyBorder="1" applyAlignment="1">
      <alignment horizontal="center"/>
    </xf>
    <xf numFmtId="0" fontId="9" fillId="8" borderId="6" xfId="0" applyFont="1" applyFill="1" applyBorder="1"/>
    <xf numFmtId="0" fontId="9" fillId="8" borderId="5" xfId="0" applyFont="1" applyFill="1" applyBorder="1"/>
    <xf numFmtId="4" fontId="9" fillId="0" borderId="9" xfId="0" applyNumberFormat="1" applyFont="1" applyFill="1" applyBorder="1" applyAlignment="1"/>
    <xf numFmtId="4" fontId="9" fillId="0" borderId="4" xfId="0" applyNumberFormat="1" applyFont="1" applyBorder="1" applyAlignment="1"/>
    <xf numFmtId="4" fontId="6" fillId="3" borderId="9" xfId="0" applyNumberFormat="1" applyFont="1" applyFill="1" applyBorder="1" applyAlignment="1"/>
    <xf numFmtId="3" fontId="9" fillId="0" borderId="9" xfId="2" applyNumberFormat="1" applyFont="1" applyBorder="1"/>
    <xf numFmtId="3" fontId="9" fillId="0" borderId="11" xfId="2" applyNumberFormat="1" applyFont="1" applyBorder="1"/>
    <xf numFmtId="4" fontId="9" fillId="0" borderId="12" xfId="0" applyNumberFormat="1" applyFont="1" applyBorder="1" applyAlignment="1">
      <alignment horizontal="left" vertical="top" wrapText="1"/>
    </xf>
    <xf numFmtId="4" fontId="9" fillId="0" borderId="12" xfId="0" applyNumberFormat="1" applyFont="1" applyBorder="1" applyAlignment="1">
      <alignment wrapText="1"/>
    </xf>
    <xf numFmtId="49" fontId="9" fillId="0" borderId="9" xfId="2" applyNumberFormat="1" applyFont="1" applyBorder="1" applyAlignment="1">
      <alignment horizontal="right" wrapText="1"/>
    </xf>
    <xf numFmtId="4" fontId="9" fillId="6" borderId="9" xfId="0" applyNumberFormat="1" applyFont="1" applyFill="1" applyBorder="1" applyAlignment="1">
      <alignment horizontal="center" wrapText="1"/>
    </xf>
    <xf numFmtId="49" fontId="9" fillId="6" borderId="9" xfId="0" applyNumberFormat="1" applyFont="1" applyFill="1" applyBorder="1" applyAlignment="1">
      <alignment horizontal="right" vertical="center" wrapText="1"/>
    </xf>
    <xf numFmtId="49" fontId="9" fillId="6"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top" wrapText="1"/>
    </xf>
    <xf numFmtId="4" fontId="9" fillId="0" borderId="12" xfId="0" applyNumberFormat="1" applyFont="1" applyBorder="1" applyAlignment="1">
      <alignment horizontal="center" vertical="top" wrapText="1"/>
    </xf>
    <xf numFmtId="0" fontId="9" fillId="5" borderId="9" xfId="2" applyFont="1" applyFill="1" applyBorder="1"/>
    <xf numFmtId="0" fontId="6" fillId="5" borderId="9" xfId="2" applyFont="1" applyFill="1" applyBorder="1"/>
    <xf numFmtId="0" fontId="6" fillId="6" borderId="9" xfId="2" applyFont="1" applyFill="1" applyBorder="1"/>
    <xf numFmtId="0" fontId="9" fillId="6" borderId="9" xfId="2" applyFont="1" applyFill="1" applyBorder="1" applyAlignment="1">
      <alignment wrapText="1"/>
    </xf>
    <xf numFmtId="4" fontId="8" fillId="0" borderId="9" xfId="2" applyNumberFormat="1" applyFont="1" applyFill="1" applyBorder="1" applyAlignment="1">
      <alignment horizontal="right" wrapText="1"/>
    </xf>
    <xf numFmtId="4" fontId="9" fillId="6" borderId="9" xfId="4" applyNumberFormat="1" applyFont="1" applyFill="1" applyBorder="1" applyAlignment="1">
      <alignment horizontal="right" wrapText="1"/>
    </xf>
    <xf numFmtId="4" fontId="9" fillId="0" borderId="9" xfId="0" applyNumberFormat="1" applyFont="1" applyBorder="1"/>
    <xf numFmtId="4" fontId="9" fillId="0" borderId="14" xfId="2" applyNumberFormat="1" applyFont="1" applyBorder="1" applyAlignment="1">
      <alignment horizontal="right"/>
    </xf>
    <xf numFmtId="4" fontId="19" fillId="3" borderId="9" xfId="2" applyNumberFormat="1" applyFont="1" applyFill="1" applyBorder="1" applyAlignment="1">
      <alignment horizontal="right"/>
    </xf>
    <xf numFmtId="0" fontId="9" fillId="0" borderId="9" xfId="2" applyNumberFormat="1" applyFont="1" applyFill="1" applyBorder="1" applyAlignment="1">
      <alignment horizontal="right" wrapText="1"/>
    </xf>
    <xf numFmtId="0" fontId="6" fillId="9" borderId="6" xfId="2" applyFont="1" applyFill="1" applyBorder="1" applyAlignment="1">
      <alignment horizontal="justify"/>
    </xf>
    <xf numFmtId="4" fontId="6" fillId="9" borderId="9" xfId="2" applyNumberFormat="1" applyFont="1" applyFill="1" applyBorder="1" applyAlignment="1"/>
    <xf numFmtId="4" fontId="9" fillId="6" borderId="12" xfId="2" applyNumberFormat="1" applyFont="1" applyFill="1" applyBorder="1" applyAlignment="1"/>
    <xf numFmtId="0" fontId="9" fillId="0" borderId="0" xfId="0" applyFont="1" applyBorder="1" applyAlignment="1">
      <alignment wrapText="1"/>
    </xf>
    <xf numFmtId="4" fontId="9" fillId="0" borderId="2" xfId="2" applyNumberFormat="1" applyFont="1" applyBorder="1" applyAlignment="1"/>
    <xf numFmtId="3" fontId="9" fillId="0" borderId="5" xfId="2" applyNumberFormat="1" applyFont="1" applyBorder="1"/>
    <xf numFmtId="4" fontId="7" fillId="0" borderId="9" xfId="2" applyNumberFormat="1" applyFont="1" applyFill="1" applyBorder="1"/>
    <xf numFmtId="0" fontId="6" fillId="0" borderId="9" xfId="2" applyFont="1" applyFill="1" applyBorder="1" applyAlignment="1">
      <alignment wrapText="1"/>
    </xf>
    <xf numFmtId="0" fontId="9" fillId="0" borderId="2" xfId="2" applyFont="1" applyBorder="1" applyAlignment="1"/>
    <xf numFmtId="0" fontId="19" fillId="0" borderId="0" xfId="0" applyFont="1" applyBorder="1" applyAlignment="1">
      <alignment horizontal="justify" vertical="center" wrapText="1"/>
    </xf>
    <xf numFmtId="0" fontId="9" fillId="0" borderId="0" xfId="2" applyFont="1" applyBorder="1" applyAlignment="1"/>
    <xf numFmtId="0" fontId="9" fillId="0" borderId="0" xfId="0" applyFont="1" applyBorder="1" applyAlignment="1"/>
    <xf numFmtId="49" fontId="9" fillId="6" borderId="0" xfId="0" applyNumberFormat="1" applyFont="1" applyFill="1" applyBorder="1" applyAlignment="1">
      <alignment horizontal="right" vertical="center" wrapText="1"/>
    </xf>
    <xf numFmtId="4" fontId="19" fillId="0" borderId="0" xfId="2" applyNumberFormat="1" applyFont="1" applyBorder="1"/>
    <xf numFmtId="0" fontId="9" fillId="6" borderId="0" xfId="2" applyFont="1" applyFill="1" applyBorder="1" applyAlignment="1"/>
    <xf numFmtId="4" fontId="9" fillId="0" borderId="9" xfId="0" applyNumberFormat="1" applyFont="1" applyFill="1" applyBorder="1" applyAlignment="1">
      <alignment wrapText="1"/>
    </xf>
    <xf numFmtId="4" fontId="26" fillId="0" borderId="9" xfId="0" applyNumberFormat="1" applyFont="1" applyBorder="1" applyAlignment="1">
      <alignment vertical="center" wrapText="1"/>
    </xf>
    <xf numFmtId="4" fontId="9" fillId="6" borderId="9" xfId="0" applyNumberFormat="1" applyFont="1" applyFill="1" applyBorder="1" applyAlignment="1">
      <alignment horizontal="left" vertical="center" wrapText="1"/>
    </xf>
    <xf numFmtId="4" fontId="9" fillId="0" borderId="9" xfId="0" applyNumberFormat="1" applyFont="1" applyBorder="1" applyAlignment="1">
      <alignment horizontal="left" vertical="center" wrapText="1"/>
    </xf>
    <xf numFmtId="4" fontId="9" fillId="0" borderId="9" xfId="0" applyNumberFormat="1" applyFont="1" applyBorder="1" applyAlignment="1">
      <alignment horizontal="right" vertical="center" wrapText="1"/>
    </xf>
    <xf numFmtId="4" fontId="9" fillId="0" borderId="9" xfId="2" applyNumberFormat="1" applyFont="1" applyBorder="1" applyAlignment="1">
      <alignment vertical="center" wrapText="1"/>
    </xf>
    <xf numFmtId="4" fontId="9" fillId="6" borderId="9" xfId="2" applyNumberFormat="1" applyFont="1" applyFill="1" applyBorder="1" applyAlignment="1">
      <alignment vertical="center"/>
    </xf>
    <xf numFmtId="0" fontId="9" fillId="0" borderId="0" xfId="2" quotePrefix="1" applyFont="1" applyFill="1" applyBorder="1"/>
    <xf numFmtId="164" fontId="9" fillId="0" borderId="0" xfId="2" applyNumberFormat="1" applyFont="1" applyBorder="1" applyAlignment="1">
      <alignment horizontal="center"/>
    </xf>
    <xf numFmtId="0" fontId="36" fillId="0" borderId="0" xfId="0" applyFont="1" applyAlignment="1">
      <alignment horizontal="justify" vertical="center"/>
    </xf>
    <xf numFmtId="2" fontId="26" fillId="0" borderId="14" xfId="4" applyNumberFormat="1" applyFont="1" applyBorder="1" applyAlignment="1">
      <alignment horizontal="center"/>
    </xf>
    <xf numFmtId="4" fontId="26" fillId="0" borderId="14" xfId="5" applyNumberFormat="1" applyFont="1" applyBorder="1" applyAlignment="1">
      <alignment horizontal="center"/>
    </xf>
    <xf numFmtId="4" fontId="26" fillId="0" borderId="9" xfId="5" applyNumberFormat="1" applyFont="1" applyBorder="1" applyAlignment="1">
      <alignment horizontal="center"/>
    </xf>
    <xf numFmtId="0" fontId="26" fillId="0" borderId="9" xfId="4" applyFont="1" applyBorder="1" applyAlignment="1"/>
    <xf numFmtId="0" fontId="26" fillId="0" borderId="5" xfId="5" applyFont="1" applyBorder="1" applyAlignment="1">
      <alignment horizontal="left" vertical="top"/>
    </xf>
    <xf numFmtId="0" fontId="9" fillId="0" borderId="3" xfId="2" quotePrefix="1" applyFont="1" applyBorder="1"/>
    <xf numFmtId="0" fontId="6" fillId="0" borderId="0" xfId="5" applyFont="1" applyAlignment="1">
      <alignment horizontal="left"/>
    </xf>
    <xf numFmtId="49" fontId="6" fillId="0" borderId="0" xfId="5" applyNumberFormat="1" applyFont="1" applyAlignment="1">
      <alignment horizontal="left"/>
    </xf>
    <xf numFmtId="4" fontId="9" fillId="0" borderId="0" xfId="5" applyNumberFormat="1" applyFont="1" applyAlignment="1">
      <alignment horizontal="left"/>
    </xf>
    <xf numFmtId="0" fontId="9" fillId="0" borderId="0" xfId="5" applyFont="1"/>
    <xf numFmtId="49" fontId="9" fillId="0" borderId="0" xfId="5" applyNumberFormat="1" applyFont="1"/>
    <xf numFmtId="0" fontId="9" fillId="0" borderId="9" xfId="5" applyFont="1" applyBorder="1" applyAlignment="1">
      <alignment vertical="top"/>
    </xf>
    <xf numFmtId="0" fontId="0" fillId="0" borderId="9" xfId="0" applyFont="1" applyBorder="1"/>
    <xf numFmtId="0" fontId="1" fillId="0" borderId="9" xfId="0" applyFont="1" applyBorder="1"/>
    <xf numFmtId="4" fontId="37" fillId="0" borderId="9" xfId="0" applyNumberFormat="1" applyFont="1" applyBorder="1"/>
    <xf numFmtId="4" fontId="9" fillId="0" borderId="12" xfId="0" applyNumberFormat="1" applyFont="1" applyFill="1" applyBorder="1" applyAlignment="1">
      <alignment horizontal="center" vertical="top" wrapText="1"/>
    </xf>
    <xf numFmtId="49" fontId="9" fillId="6" borderId="9" xfId="2" applyNumberFormat="1" applyFont="1" applyFill="1" applyBorder="1" applyAlignment="1">
      <alignment horizontal="right" wrapText="1"/>
    </xf>
    <xf numFmtId="0" fontId="9" fillId="6" borderId="9" xfId="2" applyNumberFormat="1" applyFont="1" applyFill="1" applyBorder="1" applyAlignment="1">
      <alignment horizontal="right" wrapText="1"/>
    </xf>
    <xf numFmtId="4" fontId="19" fillId="0" borderId="9" xfId="2" applyNumberFormat="1" applyFont="1" applyBorder="1" applyAlignment="1">
      <alignment horizontal="right" wrapText="1"/>
    </xf>
    <xf numFmtId="4" fontId="9" fillId="0" borderId="13" xfId="2" applyNumberFormat="1" applyFont="1" applyBorder="1" applyAlignment="1">
      <alignment horizontal="right" wrapText="1"/>
    </xf>
    <xf numFmtId="4" fontId="9" fillId="0" borderId="9" xfId="4" applyNumberFormat="1" applyFont="1" applyBorder="1" applyAlignment="1">
      <alignment horizontal="right" wrapText="1"/>
    </xf>
    <xf numFmtId="4" fontId="9" fillId="6" borderId="2" xfId="4" applyNumberFormat="1" applyFont="1" applyFill="1" applyBorder="1" applyAlignment="1">
      <alignment horizontal="right" wrapText="1"/>
    </xf>
    <xf numFmtId="4" fontId="9" fillId="0" borderId="2" xfId="2" applyNumberFormat="1" applyFont="1" applyBorder="1" applyAlignment="1">
      <alignment horizontal="right" wrapText="1"/>
    </xf>
    <xf numFmtId="4" fontId="9" fillId="0" borderId="2" xfId="4" applyNumberFormat="1" applyFont="1" applyBorder="1" applyAlignment="1">
      <alignment horizontal="right" wrapText="1"/>
    </xf>
    <xf numFmtId="4" fontId="9" fillId="6" borderId="2" xfId="2" applyNumberFormat="1" applyFont="1" applyFill="1" applyBorder="1" applyAlignment="1">
      <alignment horizontal="right" wrapText="1"/>
    </xf>
    <xf numFmtId="4" fontId="9" fillId="0" borderId="14" xfId="0" applyNumberFormat="1" applyFont="1" applyBorder="1" applyAlignment="1">
      <alignment wrapText="1"/>
    </xf>
    <xf numFmtId="4" fontId="9" fillId="0" borderId="14" xfId="2" applyNumberFormat="1" applyFont="1" applyBorder="1" applyAlignment="1">
      <alignment horizontal="right" wrapText="1"/>
    </xf>
    <xf numFmtId="4" fontId="9" fillId="9" borderId="9" xfId="2" applyNumberFormat="1" applyFont="1" applyFill="1" applyBorder="1" applyAlignment="1">
      <alignment horizontal="right" wrapText="1"/>
    </xf>
    <xf numFmtId="4" fontId="19" fillId="3" borderId="9" xfId="2" applyNumberFormat="1" applyFont="1" applyFill="1" applyBorder="1" applyAlignment="1">
      <alignment horizontal="right" wrapText="1"/>
    </xf>
    <xf numFmtId="4" fontId="19" fillId="6" borderId="9" xfId="2" applyNumberFormat="1" applyFont="1" applyFill="1" applyBorder="1" applyAlignment="1">
      <alignment horizontal="right" wrapText="1"/>
    </xf>
    <xf numFmtId="0" fontId="9" fillId="0" borderId="9" xfId="0" applyFont="1" applyFill="1" applyBorder="1" applyAlignment="1">
      <alignment vertical="top" wrapText="1"/>
    </xf>
    <xf numFmtId="0" fontId="9" fillId="0" borderId="0" xfId="0" applyFont="1" applyFill="1" applyAlignment="1">
      <alignment vertical="top" wrapText="1"/>
    </xf>
    <xf numFmtId="49" fontId="9" fillId="0" borderId="9" xfId="2" applyNumberFormat="1" applyFont="1" applyFill="1" applyBorder="1" applyAlignment="1">
      <alignment horizontal="right" wrapText="1"/>
    </xf>
    <xf numFmtId="3" fontId="9" fillId="0" borderId="9" xfId="2" applyNumberFormat="1" applyFont="1" applyFill="1" applyBorder="1" applyAlignment="1">
      <alignment wrapText="1"/>
    </xf>
    <xf numFmtId="4" fontId="9" fillId="0" borderId="9" xfId="0" applyNumberFormat="1" applyFont="1" applyBorder="1" applyAlignment="1">
      <alignment horizontal="center" vertical="top" wrapText="1"/>
    </xf>
    <xf numFmtId="4" fontId="9" fillId="0" borderId="9" xfId="0" applyNumberFormat="1" applyFont="1" applyBorder="1" applyAlignment="1">
      <alignment horizontal="left" vertical="top" wrapText="1"/>
    </xf>
    <xf numFmtId="0" fontId="6" fillId="17" borderId="9" xfId="2" applyFont="1" applyFill="1" applyBorder="1"/>
    <xf numFmtId="4" fontId="9" fillId="0" borderId="13" xfId="0" applyNumberFormat="1" applyFont="1" applyBorder="1" applyAlignment="1">
      <alignment horizontal="right"/>
    </xf>
    <xf numFmtId="4" fontId="9" fillId="6" borderId="9" xfId="4" applyNumberFormat="1" applyFont="1" applyFill="1" applyBorder="1" applyAlignment="1">
      <alignment horizontal="right" vertical="top" wrapText="1"/>
    </xf>
    <xf numFmtId="4" fontId="9" fillId="0" borderId="2" xfId="4" applyNumberFormat="1" applyFont="1" applyBorder="1" applyAlignment="1">
      <alignment horizontal="right" vertical="top"/>
    </xf>
    <xf numFmtId="4" fontId="9" fillId="0" borderId="9" xfId="0" applyNumberFormat="1" applyFont="1" applyBorder="1" applyAlignment="1">
      <alignment horizontal="center" wrapText="1"/>
    </xf>
    <xf numFmtId="4" fontId="9" fillId="6" borderId="9" xfId="0" applyNumberFormat="1" applyFont="1" applyFill="1" applyBorder="1" applyAlignment="1">
      <alignment horizontal="left"/>
    </xf>
    <xf numFmtId="0" fontId="26" fillId="0" borderId="5" xfId="5" applyFont="1" applyBorder="1" applyAlignment="1">
      <alignment horizontal="left" vertical="top"/>
    </xf>
    <xf numFmtId="0" fontId="6" fillId="0" borderId="9" xfId="2" applyFont="1" applyBorder="1" applyAlignment="1">
      <alignment wrapText="1"/>
    </xf>
    <xf numFmtId="4" fontId="6" fillId="9" borderId="9" xfId="2" applyNumberFormat="1" applyFont="1" applyFill="1" applyBorder="1"/>
    <xf numFmtId="4" fontId="6" fillId="3" borderId="9" xfId="0" applyNumberFormat="1" applyFont="1" applyFill="1" applyBorder="1"/>
    <xf numFmtId="4" fontId="9" fillId="6" borderId="9" xfId="0" applyNumberFormat="1" applyFont="1" applyFill="1" applyBorder="1"/>
    <xf numFmtId="4" fontId="6" fillId="9" borderId="5" xfId="2" applyNumberFormat="1" applyFont="1" applyFill="1" applyBorder="1"/>
    <xf numFmtId="3" fontId="9" fillId="0" borderId="0" xfId="2" applyNumberFormat="1" applyFont="1"/>
    <xf numFmtId="4" fontId="9" fillId="0" borderId="2" xfId="2" applyNumberFormat="1" applyFont="1" applyBorder="1"/>
    <xf numFmtId="0" fontId="19" fillId="8" borderId="6" xfId="0" applyFont="1" applyFill="1" applyBorder="1"/>
    <xf numFmtId="3" fontId="19" fillId="0" borderId="9" xfId="2" applyNumberFormat="1" applyFont="1" applyBorder="1" applyAlignment="1">
      <alignment wrapText="1"/>
    </xf>
    <xf numFmtId="4" fontId="21" fillId="3" borderId="5" xfId="2" applyNumberFormat="1" applyFont="1" applyFill="1" applyBorder="1"/>
    <xf numFmtId="3" fontId="19" fillId="0" borderId="9" xfId="2" applyNumberFormat="1" applyFont="1" applyBorder="1"/>
    <xf numFmtId="3" fontId="19" fillId="0" borderId="0" xfId="2" applyNumberFormat="1" applyFont="1"/>
    <xf numFmtId="4" fontId="21" fillId="3" borderId="9" xfId="0" applyNumberFormat="1" applyFont="1" applyFill="1" applyBorder="1"/>
    <xf numFmtId="4" fontId="19" fillId="11" borderId="9" xfId="0" applyNumberFormat="1" applyFont="1" applyFill="1" applyBorder="1"/>
    <xf numFmtId="3" fontId="9" fillId="0" borderId="9" xfId="2" applyNumberFormat="1" applyFont="1" applyBorder="1" applyAlignment="1">
      <alignment wrapText="1"/>
    </xf>
    <xf numFmtId="4" fontId="9" fillId="0" borderId="2" xfId="0" applyNumberFormat="1" applyFont="1" applyBorder="1"/>
    <xf numFmtId="4" fontId="9" fillId="6" borderId="14" xfId="0" applyNumberFormat="1" applyFont="1" applyFill="1" applyBorder="1"/>
    <xf numFmtId="4" fontId="9" fillId="0" borderId="9" xfId="0" applyNumberFormat="1" applyFont="1" applyBorder="1" applyAlignment="1">
      <alignment horizontal="right" vertical="top" wrapText="1"/>
    </xf>
    <xf numFmtId="4" fontId="9" fillId="6" borderId="9" xfId="0" applyNumberFormat="1" applyFont="1" applyFill="1" applyBorder="1" applyAlignment="1">
      <alignment vertical="top" wrapText="1"/>
    </xf>
    <xf numFmtId="3" fontId="9" fillId="0" borderId="9" xfId="2" applyNumberFormat="1" applyFont="1" applyBorder="1" applyAlignment="1">
      <alignment vertical="top"/>
    </xf>
    <xf numFmtId="4" fontId="6" fillId="3" borderId="9" xfId="0" applyNumberFormat="1" applyFont="1" applyFill="1" applyBorder="1" applyAlignment="1">
      <alignment vertical="top"/>
    </xf>
    <xf numFmtId="4" fontId="9" fillId="6" borderId="9" xfId="0" applyNumberFormat="1" applyFont="1" applyFill="1" applyBorder="1" applyAlignment="1">
      <alignment vertical="top"/>
    </xf>
    <xf numFmtId="4" fontId="9" fillId="0" borderId="2" xfId="0" applyNumberFormat="1" applyFont="1" applyBorder="1" applyAlignment="1">
      <alignment horizontal="right"/>
    </xf>
    <xf numFmtId="0" fontId="9" fillId="0" borderId="9" xfId="2" applyFont="1" applyBorder="1" applyAlignment="1">
      <alignment vertical="top" wrapText="1"/>
    </xf>
    <xf numFmtId="4" fontId="9" fillId="0" borderId="9" xfId="2" applyNumberFormat="1" applyFont="1" applyFill="1" applyBorder="1"/>
    <xf numFmtId="4" fontId="9" fillId="0" borderId="9" xfId="0" applyNumberFormat="1" applyFont="1" applyBorder="1" applyAlignment="1">
      <alignment horizontal="left" wrapText="1"/>
    </xf>
    <xf numFmtId="3" fontId="9" fillId="6" borderId="0" xfId="2" applyNumberFormat="1" applyFont="1" applyFill="1"/>
    <xf numFmtId="0" fontId="6" fillId="6" borderId="0" xfId="2" applyFont="1" applyFill="1" applyBorder="1"/>
    <xf numFmtId="0" fontId="0" fillId="6" borderId="9" xfId="0" applyFill="1" applyBorder="1"/>
    <xf numFmtId="2" fontId="37" fillId="6" borderId="9" xfId="0" applyNumberFormat="1" applyFont="1" applyFill="1" applyBorder="1"/>
    <xf numFmtId="0" fontId="0" fillId="6" borderId="0" xfId="0" applyFill="1" applyBorder="1"/>
    <xf numFmtId="2" fontId="37" fillId="6" borderId="0" xfId="0" applyNumberFormat="1" applyFont="1" applyFill="1" applyBorder="1"/>
    <xf numFmtId="16" fontId="26" fillId="0" borderId="9" xfId="4" applyNumberFormat="1" applyFont="1" applyBorder="1" applyAlignment="1">
      <alignment vertical="center"/>
    </xf>
    <xf numFmtId="4" fontId="9" fillId="0" borderId="0" xfId="2" applyNumberFormat="1" applyFont="1"/>
    <xf numFmtId="4" fontId="9" fillId="6" borderId="2" xfId="0" applyNumberFormat="1" applyFont="1" applyFill="1" applyBorder="1" applyAlignment="1">
      <alignment horizontal="right"/>
    </xf>
    <xf numFmtId="0" fontId="6" fillId="6" borderId="9" xfId="2" applyFont="1" applyFill="1" applyBorder="1" applyAlignment="1">
      <alignment wrapText="1"/>
    </xf>
    <xf numFmtId="0" fontId="20" fillId="0" borderId="0" xfId="0" applyFont="1" applyAlignment="1">
      <alignment wrapText="1"/>
    </xf>
    <xf numFmtId="0" fontId="20" fillId="0" borderId="9" xfId="0" applyFont="1" applyBorder="1" applyAlignment="1">
      <alignment wrapText="1"/>
    </xf>
    <xf numFmtId="0" fontId="38" fillId="0" borderId="14" xfId="4" applyFont="1" applyBorder="1" applyAlignment="1">
      <alignment vertical="center"/>
    </xf>
    <xf numFmtId="0" fontId="8" fillId="0" borderId="9" xfId="2" applyFont="1" applyFill="1" applyBorder="1"/>
    <xf numFmtId="0" fontId="7" fillId="0" borderId="9" xfId="2" applyFont="1" applyFill="1" applyBorder="1"/>
    <xf numFmtId="4" fontId="8" fillId="0" borderId="9" xfId="2" applyNumberFormat="1" applyFont="1" applyFill="1" applyBorder="1"/>
    <xf numFmtId="0" fontId="7" fillId="6" borderId="0" xfId="2" applyFont="1" applyFill="1" applyAlignment="1" applyProtection="1">
      <alignment vertical="top" wrapText="1"/>
    </xf>
    <xf numFmtId="0" fontId="1" fillId="0" borderId="0" xfId="0" applyFont="1" applyAlignment="1"/>
    <xf numFmtId="0" fontId="8" fillId="0" borderId="13" xfId="2" applyFont="1" applyFill="1" applyBorder="1" applyAlignment="1">
      <alignment horizontal="left" wrapText="1"/>
    </xf>
    <xf numFmtId="0" fontId="8" fillId="0" borderId="14" xfId="2" applyFont="1" applyFill="1" applyBorder="1" applyAlignment="1">
      <alignment horizontal="left" wrapText="1"/>
    </xf>
    <xf numFmtId="0" fontId="7" fillId="6" borderId="0" xfId="2" applyNumberFormat="1" applyFont="1" applyFill="1" applyBorder="1" applyAlignment="1">
      <alignment wrapText="1"/>
    </xf>
    <xf numFmtId="0" fontId="0" fillId="0" borderId="0" xfId="0" applyAlignment="1">
      <alignment wrapText="1"/>
    </xf>
    <xf numFmtId="0" fontId="6" fillId="17" borderId="0" xfId="2" applyFont="1" applyFill="1" applyBorder="1" applyAlignment="1">
      <alignment horizontal="left" wrapText="1"/>
    </xf>
    <xf numFmtId="0" fontId="0" fillId="0" borderId="0" xfId="0" applyAlignment="1">
      <alignment horizontal="left" wrapText="1"/>
    </xf>
    <xf numFmtId="0" fontId="6" fillId="10" borderId="10" xfId="2" applyFont="1" applyFill="1" applyBorder="1" applyAlignment="1">
      <alignment horizontal="left" wrapText="1"/>
    </xf>
    <xf numFmtId="0" fontId="6" fillId="10" borderId="0" xfId="2" applyFont="1" applyFill="1" applyBorder="1" applyAlignment="1">
      <alignment horizontal="left" wrapText="1"/>
    </xf>
    <xf numFmtId="0" fontId="29" fillId="0" borderId="13" xfId="4" applyFont="1" applyBorder="1" applyAlignment="1"/>
    <xf numFmtId="0" fontId="29" fillId="0" borderId="15" xfId="4" applyFont="1" applyBorder="1" applyAlignment="1"/>
    <xf numFmtId="0" fontId="29" fillId="0" borderId="14" xfId="4" applyFont="1" applyBorder="1" applyAlignment="1"/>
    <xf numFmtId="0" fontId="26" fillId="6" borderId="13" xfId="4" applyFont="1" applyFill="1" applyBorder="1" applyAlignment="1">
      <alignment vertical="center"/>
    </xf>
    <xf numFmtId="0" fontId="26" fillId="6" borderId="15" xfId="4" applyFont="1" applyFill="1" applyBorder="1" applyAlignment="1">
      <alignment vertical="center"/>
    </xf>
    <xf numFmtId="0" fontId="26" fillId="6" borderId="14" xfId="4" applyFont="1" applyFill="1" applyBorder="1" applyAlignment="1">
      <alignment vertical="center"/>
    </xf>
    <xf numFmtId="165" fontId="26" fillId="0" borderId="13" xfId="4" applyNumberFormat="1" applyFont="1" applyBorder="1" applyAlignment="1">
      <alignment horizontal="center" vertical="center"/>
    </xf>
    <xf numFmtId="165" fontId="26" fillId="0" borderId="15" xfId="4" applyNumberFormat="1" applyFont="1" applyBorder="1" applyAlignment="1">
      <alignment horizontal="center" vertical="center"/>
    </xf>
    <xf numFmtId="165" fontId="26" fillId="0" borderId="14" xfId="4" applyNumberFormat="1" applyFont="1" applyBorder="1" applyAlignment="1">
      <alignment horizontal="center" vertical="center"/>
    </xf>
    <xf numFmtId="0" fontId="29" fillId="0" borderId="6" xfId="4" applyFont="1" applyBorder="1" applyAlignment="1"/>
    <xf numFmtId="165" fontId="26" fillId="0" borderId="15" xfId="4" applyNumberFormat="1" applyFont="1" applyFill="1" applyBorder="1" applyAlignment="1">
      <alignment horizontal="center" vertical="center"/>
    </xf>
    <xf numFmtId="165" fontId="26" fillId="0" borderId="14" xfId="4" applyNumberFormat="1" applyFont="1" applyFill="1" applyBorder="1" applyAlignment="1">
      <alignment horizontal="center" vertical="center"/>
    </xf>
    <xf numFmtId="0" fontId="26" fillId="0" borderId="13" xfId="5" applyFont="1" applyBorder="1" applyAlignment="1">
      <alignment horizontal="center"/>
    </xf>
    <xf numFmtId="0" fontId="26" fillId="0" borderId="14" xfId="5" applyFont="1" applyBorder="1" applyAlignment="1">
      <alignment horizontal="center"/>
    </xf>
    <xf numFmtId="0" fontId="29" fillId="0" borderId="13" xfId="4" applyFont="1" applyBorder="1" applyAlignment="1">
      <alignment vertical="center"/>
    </xf>
    <xf numFmtId="0" fontId="26" fillId="0" borderId="13" xfId="4" applyFont="1" applyBorder="1" applyAlignment="1"/>
    <xf numFmtId="0" fontId="26" fillId="0" borderId="15" xfId="4" applyFont="1" applyBorder="1" applyAlignment="1"/>
    <xf numFmtId="0" fontId="26" fillId="0" borderId="14" xfId="4" applyFont="1" applyBorder="1" applyAlignment="1"/>
    <xf numFmtId="2" fontId="26" fillId="0" borderId="8" xfId="4" applyNumberFormat="1" applyFont="1" applyBorder="1" applyAlignment="1">
      <alignment horizontal="center"/>
    </xf>
    <xf numFmtId="2" fontId="26" fillId="0" borderId="14" xfId="4" applyNumberFormat="1" applyFont="1" applyBorder="1" applyAlignment="1">
      <alignment horizontal="center"/>
    </xf>
    <xf numFmtId="2" fontId="26" fillId="0" borderId="9" xfId="4" applyNumberFormat="1" applyFont="1" applyBorder="1" applyAlignment="1">
      <alignment horizontal="center"/>
    </xf>
    <xf numFmtId="49" fontId="4" fillId="12" borderId="15" xfId="5" applyNumberFormat="1" applyFont="1" applyFill="1" applyBorder="1" applyAlignment="1">
      <alignment horizontal="center"/>
    </xf>
    <xf numFmtId="0" fontId="26" fillId="0" borderId="13" xfId="4" applyFont="1" applyBorder="1" applyAlignment="1">
      <alignment horizontal="left" vertical="center"/>
    </xf>
    <xf numFmtId="0" fontId="26" fillId="0" borderId="15" xfId="4" applyFont="1" applyBorder="1" applyAlignment="1">
      <alignment horizontal="left" vertical="center"/>
    </xf>
    <xf numFmtId="0" fontId="26" fillId="0" borderId="14" xfId="4" applyFont="1" applyBorder="1" applyAlignment="1">
      <alignment horizontal="left" vertical="center"/>
    </xf>
    <xf numFmtId="4" fontId="9" fillId="0" borderId="13" xfId="5" applyNumberFormat="1" applyFont="1" applyBorder="1" applyAlignment="1">
      <alignment horizontal="center"/>
    </xf>
    <xf numFmtId="4" fontId="9" fillId="0" borderId="15" xfId="5" applyNumberFormat="1" applyFont="1" applyBorder="1" applyAlignment="1">
      <alignment horizontal="center"/>
    </xf>
    <xf numFmtId="4" fontId="9" fillId="0" borderId="14" xfId="5" applyNumberFormat="1" applyFont="1" applyBorder="1" applyAlignment="1">
      <alignment horizontal="center"/>
    </xf>
    <xf numFmtId="4" fontId="9" fillId="0" borderId="9" xfId="5" applyNumberFormat="1" applyFont="1" applyBorder="1" applyAlignment="1">
      <alignment horizontal="center"/>
    </xf>
    <xf numFmtId="0" fontId="9" fillId="0" borderId="9" xfId="4" applyFont="1" applyBorder="1" applyAlignment="1">
      <alignment horizontal="center"/>
    </xf>
    <xf numFmtId="0" fontId="29" fillId="0" borderId="9" xfId="5" applyFont="1" applyBorder="1" applyAlignment="1"/>
    <xf numFmtId="0" fontId="29" fillId="0" borderId="13" xfId="5" applyFont="1" applyBorder="1" applyAlignment="1"/>
    <xf numFmtId="0" fontId="29" fillId="0" borderId="15" xfId="5" applyFont="1" applyBorder="1" applyAlignment="1"/>
    <xf numFmtId="0" fontId="29" fillId="0" borderId="14" xfId="5" applyFont="1" applyBorder="1" applyAlignment="1"/>
    <xf numFmtId="0" fontId="26" fillId="0" borderId="2" xfId="5" applyFont="1" applyBorder="1" applyAlignment="1">
      <alignment horizontal="left" vertical="top"/>
    </xf>
    <xf numFmtId="0" fontId="26" fillId="0" borderId="16" xfId="5" applyFont="1" applyBorder="1" applyAlignment="1">
      <alignment horizontal="left" vertical="top"/>
    </xf>
    <xf numFmtId="0" fontId="26" fillId="0" borderId="5" xfId="5" applyFont="1" applyBorder="1" applyAlignment="1">
      <alignment horizontal="left" vertical="top"/>
    </xf>
    <xf numFmtId="0" fontId="27" fillId="0" borderId="9" xfId="4" applyFont="1" applyBorder="1" applyAlignment="1"/>
    <xf numFmtId="0" fontId="26" fillId="0" borderId="9" xfId="4" applyFont="1" applyBorder="1" applyAlignment="1"/>
    <xf numFmtId="4" fontId="26" fillId="0" borderId="2" xfId="5" applyNumberFormat="1" applyFont="1" applyBorder="1" applyAlignment="1">
      <alignment horizontal="center"/>
    </xf>
    <xf numFmtId="0" fontId="26" fillId="0" borderId="2" xfId="4" applyFont="1" applyBorder="1" applyAlignment="1">
      <alignment horizontal="center"/>
    </xf>
    <xf numFmtId="4" fontId="26" fillId="0" borderId="13" xfId="5" applyNumberFormat="1" applyFont="1" applyBorder="1" applyAlignment="1">
      <alignment horizontal="center"/>
    </xf>
    <xf numFmtId="0" fontId="26" fillId="0" borderId="15" xfId="4" applyFont="1" applyBorder="1" applyAlignment="1">
      <alignment horizontal="center"/>
    </xf>
    <xf numFmtId="0" fontId="26" fillId="0" borderId="14" xfId="4" applyFont="1" applyBorder="1" applyAlignment="1">
      <alignment horizontal="center"/>
    </xf>
    <xf numFmtId="4" fontId="26" fillId="0" borderId="14" xfId="5" applyNumberFormat="1" applyFont="1" applyBorder="1" applyAlignment="1">
      <alignment horizontal="center"/>
    </xf>
    <xf numFmtId="4" fontId="9" fillId="0" borderId="10" xfId="5" applyNumberFormat="1" applyFont="1" applyBorder="1" applyAlignment="1">
      <alignment horizontal="center"/>
    </xf>
    <xf numFmtId="4" fontId="9" fillId="0" borderId="0" xfId="5" applyNumberFormat="1" applyFont="1" applyBorder="1" applyAlignment="1">
      <alignment horizontal="center"/>
    </xf>
    <xf numFmtId="4" fontId="9" fillId="0" borderId="11" xfId="5" applyNumberFormat="1" applyFont="1" applyBorder="1" applyAlignment="1">
      <alignment horizontal="center"/>
    </xf>
    <xf numFmtId="4" fontId="26" fillId="0" borderId="9" xfId="5" applyNumberFormat="1" applyFont="1" applyBorder="1" applyAlignment="1">
      <alignment horizontal="center"/>
    </xf>
    <xf numFmtId="0" fontId="26" fillId="0" borderId="9" xfId="4" applyFont="1" applyBorder="1" applyAlignment="1">
      <alignment horizontal="center"/>
    </xf>
    <xf numFmtId="0" fontId="27" fillId="0" borderId="13" xfId="4" applyFont="1" applyBorder="1" applyAlignment="1">
      <alignment horizontal="left"/>
    </xf>
    <xf numFmtId="0" fontId="27" fillId="0" borderId="15" xfId="4" applyFont="1" applyBorder="1" applyAlignment="1">
      <alignment horizontal="left"/>
    </xf>
    <xf numFmtId="0" fontId="27" fillId="0" borderId="14" xfId="4" applyFont="1" applyBorder="1" applyAlignment="1">
      <alignment horizontal="left"/>
    </xf>
    <xf numFmtId="4" fontId="26" fillId="0" borderId="5" xfId="5" applyNumberFormat="1" applyFont="1" applyBorder="1" applyAlignment="1">
      <alignment horizontal="center"/>
    </xf>
    <xf numFmtId="0" fontId="26" fillId="0" borderId="5" xfId="4" applyFont="1" applyBorder="1" applyAlignment="1">
      <alignment horizontal="center"/>
    </xf>
    <xf numFmtId="4" fontId="26" fillId="0" borderId="15" xfId="5" applyNumberFormat="1" applyFont="1" applyBorder="1" applyAlignment="1">
      <alignment horizontal="center"/>
    </xf>
    <xf numFmtId="4" fontId="26" fillId="0" borderId="3" xfId="5" applyNumberFormat="1" applyFont="1" applyBorder="1" applyAlignment="1">
      <alignment horizontal="center"/>
    </xf>
    <xf numFmtId="0" fontId="26" fillId="0" borderId="12" xfId="4" applyFont="1" applyBorder="1" applyAlignment="1">
      <alignment horizontal="center"/>
    </xf>
    <xf numFmtId="0" fontId="26" fillId="0" borderId="4" xfId="4" applyFont="1" applyBorder="1" applyAlignment="1">
      <alignment horizontal="center"/>
    </xf>
    <xf numFmtId="0" fontId="26" fillId="0" borderId="2" xfId="4" applyFont="1" applyBorder="1" applyAlignment="1">
      <alignment horizontal="left" vertical="top"/>
    </xf>
    <xf numFmtId="0" fontId="26" fillId="0" borderId="16" xfId="4" applyFont="1" applyBorder="1" applyAlignment="1">
      <alignment horizontal="left" vertical="top"/>
    </xf>
    <xf numFmtId="49" fontId="26" fillId="0" borderId="14" xfId="5" applyNumberFormat="1" applyFont="1" applyBorder="1" applyAlignment="1"/>
    <xf numFmtId="0" fontId="9" fillId="0" borderId="2" xfId="5" applyFont="1" applyBorder="1" applyAlignment="1">
      <alignment horizontal="left" vertical="top"/>
    </xf>
    <xf numFmtId="0" fontId="9" fillId="0" borderId="16" xfId="5" applyFont="1" applyBorder="1" applyAlignment="1">
      <alignment horizontal="left" vertical="top"/>
    </xf>
    <xf numFmtId="0" fontId="9" fillId="0" borderId="5" xfId="5" applyFont="1" applyBorder="1" applyAlignment="1">
      <alignment horizontal="left" vertical="top"/>
    </xf>
    <xf numFmtId="2" fontId="26" fillId="0" borderId="13" xfId="4" applyNumberFormat="1" applyFont="1" applyBorder="1" applyAlignment="1">
      <alignment horizontal="center"/>
    </xf>
    <xf numFmtId="2" fontId="26" fillId="0" borderId="15" xfId="4" applyNumberFormat="1" applyFont="1" applyBorder="1" applyAlignment="1">
      <alignment horizontal="center"/>
    </xf>
    <xf numFmtId="0" fontId="26" fillId="0" borderId="5" xfId="4" applyFont="1" applyBorder="1" applyAlignment="1">
      <alignment horizontal="left" vertical="top"/>
    </xf>
    <xf numFmtId="0" fontId="27" fillId="0" borderId="13" xfId="4" applyFont="1" applyBorder="1" applyAlignment="1">
      <alignment horizontal="left" vertical="center"/>
    </xf>
    <xf numFmtId="0" fontId="27" fillId="0" borderId="15" xfId="4" applyFont="1" applyBorder="1" applyAlignment="1">
      <alignment horizontal="left" vertical="center"/>
    </xf>
    <xf numFmtId="0" fontId="27" fillId="0" borderId="14" xfId="4" applyFont="1" applyBorder="1" applyAlignment="1">
      <alignment horizontal="left" vertical="center"/>
    </xf>
    <xf numFmtId="0" fontId="9" fillId="6" borderId="0" xfId="2" applyFont="1" applyFill="1" applyAlignment="1" applyProtection="1">
      <alignment vertical="top" wrapText="1"/>
    </xf>
  </cellXfs>
  <cellStyles count="9">
    <cellStyle name="Izhod" xfId="1" builtinId="21"/>
    <cellStyle name="Navadno" xfId="0" builtinId="0"/>
    <cellStyle name="Navadno 2" xfId="2"/>
    <cellStyle name="Navadno 2 2" xfId="7"/>
    <cellStyle name="Navadno 2 2 2" xfId="8"/>
    <cellStyle name="Navadno 3" xfId="3"/>
    <cellStyle name="Navadno 3 2" xfId="4"/>
    <cellStyle name="Navadno 4" xfId="6"/>
    <cellStyle name="Navadno_Cenik knjižničnih storitev"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abSelected="1" workbookViewId="0">
      <selection activeCell="G11" sqref="G11"/>
    </sheetView>
  </sheetViews>
  <sheetFormatPr defaultRowHeight="15" x14ac:dyDescent="0.25"/>
  <cols>
    <col min="1" max="1" width="4" customWidth="1"/>
    <col min="3" max="3" width="76.5703125" customWidth="1"/>
    <col min="4" max="4" width="32.7109375" customWidth="1"/>
  </cols>
  <sheetData>
    <row r="1" spans="1:4" x14ac:dyDescent="0.25">
      <c r="A1" s="1" t="s">
        <v>0</v>
      </c>
      <c r="B1" s="2"/>
      <c r="C1" s="2"/>
      <c r="D1" s="3" t="s">
        <v>1</v>
      </c>
    </row>
    <row r="2" spans="1:4" x14ac:dyDescent="0.25">
      <c r="A2" s="4"/>
      <c r="B2" s="2"/>
      <c r="C2" s="2"/>
      <c r="D2" s="5"/>
    </row>
    <row r="3" spans="1:4" ht="15.75" x14ac:dyDescent="0.25">
      <c r="A3" s="6" t="s">
        <v>395</v>
      </c>
      <c r="B3" s="2"/>
      <c r="C3" s="2"/>
      <c r="D3" s="5"/>
    </row>
    <row r="4" spans="1:4" ht="15.75" x14ac:dyDescent="0.25">
      <c r="A4" s="6"/>
      <c r="B4" s="4"/>
      <c r="C4" s="4"/>
    </row>
    <row r="5" spans="1:4" x14ac:dyDescent="0.25">
      <c r="A5" s="7"/>
      <c r="B5" s="8"/>
      <c r="C5" s="9"/>
      <c r="D5" s="233" t="s">
        <v>400</v>
      </c>
    </row>
    <row r="6" spans="1:4" x14ac:dyDescent="0.25">
      <c r="A6" s="10" t="s">
        <v>2</v>
      </c>
      <c r="B6" s="11" t="s">
        <v>3</v>
      </c>
      <c r="C6" s="12"/>
      <c r="D6" s="221" t="s">
        <v>4</v>
      </c>
    </row>
    <row r="7" spans="1:4" ht="22.5" customHeight="1" x14ac:dyDescent="0.25">
      <c r="A7" s="13" t="s">
        <v>5</v>
      </c>
      <c r="B7" s="14" t="s">
        <v>415</v>
      </c>
      <c r="C7" s="15"/>
      <c r="D7" s="16">
        <f>SUM(D8+D12)</f>
        <v>27.5</v>
      </c>
    </row>
    <row r="8" spans="1:4" x14ac:dyDescent="0.25">
      <c r="A8" s="17"/>
      <c r="B8" s="18" t="s">
        <v>6</v>
      </c>
      <c r="C8" s="18" t="s">
        <v>7</v>
      </c>
      <c r="D8" s="19">
        <f>SUM(D9:D11)</f>
        <v>19.5</v>
      </c>
    </row>
    <row r="9" spans="1:4" x14ac:dyDescent="0.25">
      <c r="A9" s="17"/>
      <c r="B9" s="17"/>
      <c r="C9" s="17" t="s">
        <v>8</v>
      </c>
      <c r="D9" s="315">
        <v>5</v>
      </c>
    </row>
    <row r="10" spans="1:4" x14ac:dyDescent="0.25">
      <c r="A10" s="17"/>
      <c r="B10" s="17"/>
      <c r="C10" s="17" t="s">
        <v>9</v>
      </c>
      <c r="D10" s="315">
        <v>0.5</v>
      </c>
    </row>
    <row r="11" spans="1:4" x14ac:dyDescent="0.25">
      <c r="A11" s="17"/>
      <c r="B11" s="17"/>
      <c r="C11" s="17" t="s">
        <v>10</v>
      </c>
      <c r="D11" s="315">
        <v>14</v>
      </c>
    </row>
    <row r="12" spans="1:4" x14ac:dyDescent="0.25">
      <c r="A12" s="21"/>
      <c r="B12" s="22" t="s">
        <v>11</v>
      </c>
      <c r="C12" s="22" t="s">
        <v>413</v>
      </c>
      <c r="D12" s="19">
        <v>8</v>
      </c>
    </row>
    <row r="13" spans="1:4" ht="25.5" customHeight="1" x14ac:dyDescent="0.25">
      <c r="A13" s="13" t="s">
        <v>12</v>
      </c>
      <c r="B13" s="23" t="s">
        <v>414</v>
      </c>
      <c r="C13" s="15"/>
      <c r="D13" s="16">
        <f>SUM(D14+D17)</f>
        <v>22.5</v>
      </c>
    </row>
    <row r="14" spans="1:4" x14ac:dyDescent="0.25">
      <c r="A14" s="17"/>
      <c r="B14" s="18" t="s">
        <v>6</v>
      </c>
      <c r="C14" s="18" t="s">
        <v>13</v>
      </c>
      <c r="D14" s="19">
        <f>SUM(D15:D16)</f>
        <v>14.5</v>
      </c>
    </row>
    <row r="15" spans="1:4" x14ac:dyDescent="0.25">
      <c r="A15" s="17"/>
      <c r="B15" s="17"/>
      <c r="C15" s="17" t="s">
        <v>9</v>
      </c>
      <c r="D15" s="20">
        <v>0.5</v>
      </c>
    </row>
    <row r="16" spans="1:4" x14ac:dyDescent="0.25">
      <c r="A16" s="17"/>
      <c r="B16" s="17"/>
      <c r="C16" s="17" t="s">
        <v>10</v>
      </c>
      <c r="D16" s="315">
        <v>14</v>
      </c>
    </row>
    <row r="17" spans="1:4" x14ac:dyDescent="0.25">
      <c r="A17" s="21"/>
      <c r="B17" s="22" t="s">
        <v>11</v>
      </c>
      <c r="C17" s="22" t="s">
        <v>413</v>
      </c>
      <c r="D17" s="19">
        <v>8</v>
      </c>
    </row>
    <row r="18" spans="1:4" ht="33" customHeight="1" x14ac:dyDescent="0.25">
      <c r="A18" s="13" t="s">
        <v>215</v>
      </c>
      <c r="B18" s="421" t="s">
        <v>466</v>
      </c>
      <c r="C18" s="422"/>
      <c r="D18" s="16">
        <f>+D19</f>
        <v>11.2</v>
      </c>
    </row>
    <row r="19" spans="1:4" x14ac:dyDescent="0.25">
      <c r="A19" s="17"/>
      <c r="B19" s="416"/>
      <c r="C19" s="416" t="s">
        <v>13</v>
      </c>
      <c r="D19" s="19">
        <f>SUM(D20:D21)</f>
        <v>11.2</v>
      </c>
    </row>
    <row r="20" spans="1:4" x14ac:dyDescent="0.25">
      <c r="A20" s="17"/>
      <c r="B20" s="416"/>
      <c r="C20" s="417" t="s">
        <v>467</v>
      </c>
      <c r="D20" s="315">
        <v>7.5</v>
      </c>
    </row>
    <row r="21" spans="1:4" x14ac:dyDescent="0.25">
      <c r="A21" s="17"/>
      <c r="B21" s="417"/>
      <c r="C21" s="417" t="s">
        <v>465</v>
      </c>
      <c r="D21" s="315">
        <v>3.7</v>
      </c>
    </row>
    <row r="22" spans="1:4" x14ac:dyDescent="0.25">
      <c r="A22" s="24"/>
      <c r="B22" s="25"/>
      <c r="C22" s="26"/>
      <c r="D22" s="233" t="s">
        <v>400</v>
      </c>
    </row>
    <row r="23" spans="1:4" x14ac:dyDescent="0.25">
      <c r="A23" s="10" t="s">
        <v>14</v>
      </c>
      <c r="B23" s="11" t="s">
        <v>15</v>
      </c>
      <c r="C23" s="12"/>
      <c r="D23" s="221" t="s">
        <v>4</v>
      </c>
    </row>
    <row r="24" spans="1:4" ht="29.25" customHeight="1" x14ac:dyDescent="0.25">
      <c r="A24" s="299"/>
      <c r="B24" s="299"/>
      <c r="C24" s="300" t="s">
        <v>16</v>
      </c>
      <c r="D24" s="27"/>
    </row>
    <row r="25" spans="1:4" x14ac:dyDescent="0.25">
      <c r="A25" s="301"/>
      <c r="B25" s="301" t="s">
        <v>6</v>
      </c>
      <c r="C25" s="301" t="s">
        <v>17</v>
      </c>
      <c r="D25" s="19">
        <v>3</v>
      </c>
    </row>
    <row r="26" spans="1:4" x14ac:dyDescent="0.25">
      <c r="A26" s="301"/>
      <c r="B26" s="301" t="s">
        <v>11</v>
      </c>
      <c r="C26" s="302" t="s">
        <v>370</v>
      </c>
      <c r="D26" s="28"/>
    </row>
    <row r="27" spans="1:4" x14ac:dyDescent="0.25">
      <c r="A27" s="301"/>
      <c r="B27" s="301"/>
      <c r="C27" s="254" t="s">
        <v>18</v>
      </c>
      <c r="D27" s="28">
        <v>10</v>
      </c>
    </row>
    <row r="28" spans="1:4" x14ac:dyDescent="0.25">
      <c r="A28" s="301"/>
      <c r="B28" s="301"/>
      <c r="C28" s="254" t="s">
        <v>19</v>
      </c>
      <c r="D28" s="303">
        <v>6</v>
      </c>
    </row>
    <row r="29" spans="1:4" x14ac:dyDescent="0.25">
      <c r="A29" s="301"/>
      <c r="B29" s="301"/>
      <c r="C29" s="254" t="s">
        <v>20</v>
      </c>
      <c r="D29" s="303">
        <v>8</v>
      </c>
    </row>
    <row r="30" spans="1:4" x14ac:dyDescent="0.25">
      <c r="A30" s="301"/>
      <c r="B30" s="301"/>
      <c r="C30" s="254" t="s">
        <v>371</v>
      </c>
      <c r="D30" s="28">
        <v>100</v>
      </c>
    </row>
    <row r="31" spans="1:4" x14ac:dyDescent="0.25">
      <c r="A31" s="301"/>
      <c r="B31" s="301"/>
      <c r="C31" s="405" t="s">
        <v>453</v>
      </c>
      <c r="D31" s="406">
        <v>2</v>
      </c>
    </row>
    <row r="32" spans="1:4" x14ac:dyDescent="0.25">
      <c r="A32" s="404"/>
      <c r="B32" s="404"/>
      <c r="C32" s="407"/>
      <c r="D32" s="408"/>
    </row>
    <row r="33" spans="1:4" x14ac:dyDescent="0.25">
      <c r="A33" s="29"/>
      <c r="B33" s="30"/>
      <c r="C33" s="31"/>
    </row>
    <row r="34" spans="1:4" x14ac:dyDescent="0.25">
      <c r="A34" s="32" t="s">
        <v>460</v>
      </c>
      <c r="B34" s="33"/>
      <c r="C34" s="34"/>
    </row>
    <row r="35" spans="1:4" x14ac:dyDescent="0.25">
      <c r="A35" s="419" t="s">
        <v>21</v>
      </c>
      <c r="B35" s="419"/>
      <c r="C35" s="420"/>
    </row>
    <row r="36" spans="1:4" ht="15.75" x14ac:dyDescent="0.3">
      <c r="A36" s="35"/>
      <c r="B36" s="35"/>
      <c r="C36" s="35"/>
    </row>
    <row r="37" spans="1:4" x14ac:dyDescent="0.25">
      <c r="A37" s="37"/>
      <c r="B37" s="37"/>
      <c r="C37" s="38"/>
      <c r="D37" t="s">
        <v>22</v>
      </c>
    </row>
    <row r="38" spans="1:4" x14ac:dyDescent="0.25">
      <c r="A38" s="37"/>
      <c r="B38" s="38"/>
      <c r="C38" s="38"/>
      <c r="D38" t="s">
        <v>356</v>
      </c>
    </row>
  </sheetData>
  <mergeCells count="2">
    <mergeCell ref="A35:C35"/>
    <mergeCell ref="B18:C18"/>
  </mergeCells>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topLeftCell="A52" workbookViewId="0">
      <selection activeCell="B85" sqref="B85"/>
    </sheetView>
  </sheetViews>
  <sheetFormatPr defaultColWidth="9.28515625" defaultRowHeight="15" x14ac:dyDescent="0.25"/>
  <cols>
    <col min="1" max="1" width="4.85546875" customWidth="1"/>
    <col min="2" max="2" width="104.5703125" customWidth="1"/>
    <col min="4" max="4" width="13.85546875" customWidth="1"/>
    <col min="5" max="5" width="30.5703125" customWidth="1"/>
  </cols>
  <sheetData>
    <row r="1" spans="1:7" ht="16.5" x14ac:dyDescent="0.3">
      <c r="A1" s="3" t="s">
        <v>0</v>
      </c>
      <c r="B1" s="2"/>
      <c r="C1" s="2"/>
      <c r="D1" s="3"/>
      <c r="E1" s="39"/>
    </row>
    <row r="2" spans="1:7" ht="16.5" x14ac:dyDescent="0.3">
      <c r="A2" s="2"/>
      <c r="B2" s="2"/>
      <c r="C2" s="2"/>
      <c r="D2" s="2"/>
      <c r="E2" s="39"/>
    </row>
    <row r="3" spans="1:7" x14ac:dyDescent="0.25">
      <c r="A3" s="3" t="s">
        <v>399</v>
      </c>
      <c r="B3" s="2"/>
      <c r="C3" s="2"/>
      <c r="D3" s="2"/>
      <c r="E3" s="40" t="s">
        <v>23</v>
      </c>
    </row>
    <row r="4" spans="1:7" ht="16.5" x14ac:dyDescent="0.3">
      <c r="A4" s="41" t="s">
        <v>24</v>
      </c>
      <c r="B4" s="2"/>
      <c r="C4" s="2"/>
      <c r="D4" s="2"/>
      <c r="E4" s="39"/>
    </row>
    <row r="5" spans="1:7" ht="16.5" x14ac:dyDescent="0.3">
      <c r="A5" s="41"/>
      <c r="B5" s="2"/>
      <c r="C5" s="2"/>
      <c r="D5" s="2"/>
      <c r="E5" s="39"/>
    </row>
    <row r="6" spans="1:7" ht="16.5" x14ac:dyDescent="0.3">
      <c r="A6" s="3" t="s">
        <v>25</v>
      </c>
      <c r="B6" s="3" t="s">
        <v>357</v>
      </c>
      <c r="C6" s="2"/>
      <c r="D6" s="2"/>
      <c r="E6" s="39"/>
    </row>
    <row r="7" spans="1:7" ht="16.5" x14ac:dyDescent="0.3">
      <c r="A7" s="3"/>
      <c r="B7" s="3" t="s">
        <v>416</v>
      </c>
      <c r="C7" s="2"/>
      <c r="D7" s="2"/>
      <c r="E7" s="39"/>
    </row>
    <row r="8" spans="1:7" ht="15.75" x14ac:dyDescent="0.3">
      <c r="A8" s="1"/>
      <c r="B8" s="1"/>
      <c r="C8" s="4"/>
      <c r="D8" s="4"/>
      <c r="E8" s="35"/>
    </row>
    <row r="9" spans="1:7" x14ac:dyDescent="0.25">
      <c r="A9" s="1"/>
      <c r="B9" s="1"/>
      <c r="C9" s="236"/>
      <c r="D9" s="236"/>
      <c r="E9" s="225" t="s">
        <v>400</v>
      </c>
    </row>
    <row r="10" spans="1:7" x14ac:dyDescent="0.25">
      <c r="A10" s="4"/>
      <c r="B10" s="4"/>
      <c r="C10" s="236"/>
      <c r="D10" s="236"/>
      <c r="E10" s="227" t="s">
        <v>4</v>
      </c>
    </row>
    <row r="11" spans="1:7" x14ac:dyDescent="0.25">
      <c r="A11" s="42" t="s">
        <v>29</v>
      </c>
      <c r="B11" s="238" t="s">
        <v>30</v>
      </c>
      <c r="C11" s="243"/>
      <c r="D11" s="242" t="s">
        <v>359</v>
      </c>
      <c r="E11" s="223"/>
    </row>
    <row r="12" spans="1:7" x14ac:dyDescent="0.25">
      <c r="A12" s="43" t="s">
        <v>31</v>
      </c>
      <c r="B12" s="239" t="s">
        <v>32</v>
      </c>
      <c r="C12" s="244"/>
      <c r="D12" s="249">
        <v>4</v>
      </c>
      <c r="E12" s="247">
        <v>4.5</v>
      </c>
    </row>
    <row r="13" spans="1:7" x14ac:dyDescent="0.25">
      <c r="A13" s="43" t="s">
        <v>31</v>
      </c>
      <c r="B13" s="239" t="s">
        <v>33</v>
      </c>
      <c r="C13" s="244"/>
      <c r="D13" s="249">
        <v>4</v>
      </c>
      <c r="E13" s="247">
        <v>4.5</v>
      </c>
    </row>
    <row r="14" spans="1:7" x14ac:dyDescent="0.25">
      <c r="A14" s="43" t="s">
        <v>31</v>
      </c>
      <c r="B14" s="239" t="s">
        <v>34</v>
      </c>
      <c r="C14" s="244"/>
      <c r="D14" s="249">
        <v>4</v>
      </c>
      <c r="E14" s="247">
        <v>4.5</v>
      </c>
    </row>
    <row r="15" spans="1:7" x14ac:dyDescent="0.25">
      <c r="A15" s="43" t="s">
        <v>31</v>
      </c>
      <c r="B15" s="239" t="s">
        <v>35</v>
      </c>
      <c r="C15" s="244"/>
      <c r="D15" s="249">
        <v>4</v>
      </c>
      <c r="E15" s="247">
        <v>4.5</v>
      </c>
      <c r="F15" s="46"/>
      <c r="G15" s="46"/>
    </row>
    <row r="16" spans="1:7" x14ac:dyDescent="0.25">
      <c r="A16" s="42" t="s">
        <v>36</v>
      </c>
      <c r="B16" s="240" t="s">
        <v>37</v>
      </c>
      <c r="C16" s="245"/>
      <c r="D16" s="250"/>
      <c r="E16" s="237"/>
      <c r="F16" s="46"/>
      <c r="G16" s="46"/>
    </row>
    <row r="17" spans="1:7" x14ac:dyDescent="0.25">
      <c r="A17" s="43" t="s">
        <v>31</v>
      </c>
      <c r="B17" s="239" t="s">
        <v>38</v>
      </c>
      <c r="C17" s="244"/>
      <c r="D17" s="249">
        <v>6</v>
      </c>
      <c r="E17" s="247">
        <v>1.8</v>
      </c>
      <c r="F17" s="46"/>
      <c r="G17" s="46"/>
    </row>
    <row r="18" spans="1:7" x14ac:dyDescent="0.25">
      <c r="A18" s="43" t="s">
        <v>31</v>
      </c>
      <c r="B18" s="239" t="s">
        <v>39</v>
      </c>
      <c r="C18" s="244"/>
      <c r="D18" s="249">
        <v>6</v>
      </c>
      <c r="E18" s="247">
        <v>1.8</v>
      </c>
      <c r="F18" s="46"/>
      <c r="G18" s="46"/>
    </row>
    <row r="19" spans="1:7" x14ac:dyDescent="0.25">
      <c r="A19" s="43" t="s">
        <v>31</v>
      </c>
      <c r="B19" s="248" t="s">
        <v>358</v>
      </c>
      <c r="C19" s="244"/>
      <c r="D19" s="249">
        <v>6</v>
      </c>
      <c r="E19" s="247">
        <v>1.8</v>
      </c>
      <c r="F19" s="46"/>
      <c r="G19" s="46"/>
    </row>
    <row r="20" spans="1:7" x14ac:dyDescent="0.25">
      <c r="A20" s="42" t="s">
        <v>40</v>
      </c>
      <c r="B20" s="238" t="s">
        <v>41</v>
      </c>
      <c r="C20" s="245"/>
      <c r="D20" s="250"/>
      <c r="E20" s="224"/>
      <c r="F20" s="46"/>
      <c r="G20" s="46"/>
    </row>
    <row r="21" spans="1:7" x14ac:dyDescent="0.25">
      <c r="A21" s="43" t="s">
        <v>31</v>
      </c>
      <c r="B21" s="241" t="s">
        <v>42</v>
      </c>
      <c r="C21" s="244"/>
      <c r="D21" s="249">
        <v>3</v>
      </c>
      <c r="E21" s="247">
        <v>18.100000000000001</v>
      </c>
      <c r="F21" s="46"/>
      <c r="G21" s="46"/>
    </row>
    <row r="22" spans="1:7" x14ac:dyDescent="0.25">
      <c r="A22" s="43" t="s">
        <v>31</v>
      </c>
      <c r="B22" s="241" t="s">
        <v>43</v>
      </c>
      <c r="C22" s="246"/>
      <c r="D22" s="249">
        <v>3</v>
      </c>
      <c r="E22" s="247">
        <v>18.100000000000001</v>
      </c>
      <c r="F22" s="46"/>
      <c r="G22" s="46"/>
    </row>
    <row r="23" spans="1:7" x14ac:dyDescent="0.25">
      <c r="A23" s="43" t="s">
        <v>31</v>
      </c>
      <c r="B23" s="241" t="s">
        <v>44</v>
      </c>
      <c r="C23" s="244"/>
      <c r="D23" s="249">
        <v>3</v>
      </c>
      <c r="E23" s="247">
        <v>18.100000000000001</v>
      </c>
      <c r="F23" s="46"/>
      <c r="G23" s="46"/>
    </row>
    <row r="24" spans="1:7" x14ac:dyDescent="0.25">
      <c r="A24" s="43" t="s">
        <v>31</v>
      </c>
      <c r="B24" s="241" t="s">
        <v>417</v>
      </c>
      <c r="C24" s="244"/>
      <c r="D24" s="249">
        <v>3</v>
      </c>
      <c r="E24" s="247">
        <v>18.100000000000001</v>
      </c>
      <c r="F24" s="46"/>
      <c r="G24" s="46"/>
    </row>
    <row r="25" spans="1:7" x14ac:dyDescent="0.25">
      <c r="A25" s="43" t="s">
        <v>31</v>
      </c>
      <c r="B25" s="241" t="s">
        <v>45</v>
      </c>
      <c r="C25" s="244"/>
      <c r="D25" s="249">
        <v>3</v>
      </c>
      <c r="E25" s="247">
        <v>18.100000000000001</v>
      </c>
      <c r="F25" s="46"/>
      <c r="G25" s="46"/>
    </row>
    <row r="26" spans="1:7" ht="15.75" x14ac:dyDescent="0.3">
      <c r="A26" s="31"/>
      <c r="B26" s="30"/>
      <c r="C26" s="47"/>
      <c r="D26" s="47"/>
      <c r="E26" s="35"/>
      <c r="F26" s="46"/>
      <c r="G26" s="46"/>
    </row>
    <row r="27" spans="1:7" ht="15.75" x14ac:dyDescent="0.3">
      <c r="A27" s="30" t="s">
        <v>46</v>
      </c>
      <c r="B27" s="30"/>
      <c r="C27" s="47"/>
      <c r="D27" s="47"/>
      <c r="E27" s="35"/>
      <c r="F27" s="46"/>
      <c r="G27" s="46"/>
    </row>
    <row r="28" spans="1:7" ht="15.75" x14ac:dyDescent="0.3">
      <c r="A28" s="29"/>
      <c r="B28" s="48"/>
      <c r="C28" s="30"/>
      <c r="D28" s="30"/>
      <c r="E28" s="35"/>
      <c r="F28" s="38"/>
      <c r="G28" s="38"/>
    </row>
    <row r="29" spans="1:7" ht="15.75" x14ac:dyDescent="0.3">
      <c r="A29" s="1" t="s">
        <v>47</v>
      </c>
      <c r="B29" s="3" t="s">
        <v>48</v>
      </c>
      <c r="C29" s="4"/>
      <c r="D29" s="4"/>
      <c r="E29" s="35"/>
      <c r="F29" s="38"/>
      <c r="G29" s="38"/>
    </row>
    <row r="30" spans="1:7" ht="15.75" x14ac:dyDescent="0.3">
      <c r="A30" s="1"/>
      <c r="B30" s="3" t="s">
        <v>401</v>
      </c>
      <c r="C30" s="4"/>
      <c r="D30" s="4"/>
      <c r="E30" s="35"/>
      <c r="F30" s="38"/>
      <c r="G30" s="38"/>
    </row>
    <row r="31" spans="1:7" x14ac:dyDescent="0.25">
      <c r="A31" s="1"/>
      <c r="B31" s="1"/>
      <c r="C31" s="225" t="s">
        <v>26</v>
      </c>
      <c r="D31" s="226" t="s">
        <v>49</v>
      </c>
      <c r="E31" s="225" t="s">
        <v>400</v>
      </c>
      <c r="F31" s="38"/>
      <c r="G31" s="38"/>
    </row>
    <row r="32" spans="1:7" x14ac:dyDescent="0.25">
      <c r="A32" s="4"/>
      <c r="B32" s="4"/>
      <c r="C32" s="227" t="s">
        <v>27</v>
      </c>
      <c r="D32" s="228" t="s">
        <v>28</v>
      </c>
      <c r="E32" s="227" t="s">
        <v>4</v>
      </c>
      <c r="F32" s="49"/>
      <c r="G32" s="49"/>
    </row>
    <row r="33" spans="1:7" ht="15.75" x14ac:dyDescent="0.3">
      <c r="A33" s="42" t="s">
        <v>50</v>
      </c>
      <c r="B33" s="42" t="s">
        <v>51</v>
      </c>
      <c r="C33" s="223"/>
      <c r="D33" s="223"/>
      <c r="E33" s="223"/>
      <c r="F33" s="50"/>
      <c r="G33" s="51"/>
    </row>
    <row r="34" spans="1:7" ht="15.75" x14ac:dyDescent="0.3">
      <c r="A34" s="43" t="s">
        <v>31</v>
      </c>
      <c r="B34" s="52" t="s">
        <v>52</v>
      </c>
      <c r="C34" s="44" t="s">
        <v>53</v>
      </c>
      <c r="D34" s="44">
        <v>100</v>
      </c>
      <c r="E34" s="53">
        <f>+D34*0.328</f>
        <v>32.800000000000004</v>
      </c>
      <c r="F34" s="51"/>
      <c r="G34" s="51"/>
    </row>
    <row r="35" spans="1:7" ht="15.75" x14ac:dyDescent="0.3">
      <c r="A35" s="54" t="s">
        <v>31</v>
      </c>
      <c r="B35" s="52" t="s">
        <v>54</v>
      </c>
      <c r="C35" s="44" t="s">
        <v>53</v>
      </c>
      <c r="D35" s="44">
        <v>100</v>
      </c>
      <c r="E35" s="53">
        <f t="shared" ref="E35:E48" si="0">+D35*0.328</f>
        <v>32.800000000000004</v>
      </c>
      <c r="F35" s="55"/>
      <c r="G35" s="56"/>
    </row>
    <row r="36" spans="1:7" ht="15.75" x14ac:dyDescent="0.3">
      <c r="A36" s="57" t="s">
        <v>31</v>
      </c>
      <c r="B36" s="52" t="s">
        <v>55</v>
      </c>
      <c r="C36" s="44" t="s">
        <v>53</v>
      </c>
      <c r="D36" s="44">
        <v>200</v>
      </c>
      <c r="E36" s="53">
        <f t="shared" si="0"/>
        <v>65.600000000000009</v>
      </c>
      <c r="F36" s="55"/>
      <c r="G36" s="56"/>
    </row>
    <row r="37" spans="1:7" ht="15.75" x14ac:dyDescent="0.3">
      <c r="A37" s="57" t="s">
        <v>31</v>
      </c>
      <c r="B37" s="52" t="s">
        <v>56</v>
      </c>
      <c r="C37" s="44" t="s">
        <v>53</v>
      </c>
      <c r="D37" s="44">
        <v>250</v>
      </c>
      <c r="E37" s="53">
        <f t="shared" si="0"/>
        <v>82</v>
      </c>
      <c r="F37" s="55"/>
      <c r="G37" s="56"/>
    </row>
    <row r="38" spans="1:7" ht="15.75" x14ac:dyDescent="0.3">
      <c r="A38" s="57" t="s">
        <v>31</v>
      </c>
      <c r="B38" s="52" t="s">
        <v>57</v>
      </c>
      <c r="C38" s="44" t="s">
        <v>53</v>
      </c>
      <c r="D38" s="58">
        <v>100</v>
      </c>
      <c r="E38" s="53">
        <f t="shared" si="0"/>
        <v>32.800000000000004</v>
      </c>
      <c r="F38" s="55"/>
      <c r="G38" s="56"/>
    </row>
    <row r="39" spans="1:7" ht="15.75" x14ac:dyDescent="0.3">
      <c r="A39" s="57" t="s">
        <v>31</v>
      </c>
      <c r="B39" s="52" t="s">
        <v>58</v>
      </c>
      <c r="C39" s="44" t="s">
        <v>53</v>
      </c>
      <c r="D39" s="58">
        <v>300</v>
      </c>
      <c r="E39" s="53">
        <f t="shared" si="0"/>
        <v>98.4</v>
      </c>
      <c r="F39" s="55"/>
      <c r="G39" s="56"/>
    </row>
    <row r="40" spans="1:7" ht="15.75" x14ac:dyDescent="0.3">
      <c r="A40" s="57" t="s">
        <v>31</v>
      </c>
      <c r="B40" s="52" t="s">
        <v>59</v>
      </c>
      <c r="C40" s="44" t="s">
        <v>53</v>
      </c>
      <c r="D40" s="44">
        <v>500</v>
      </c>
      <c r="E40" s="53">
        <f t="shared" si="0"/>
        <v>164</v>
      </c>
      <c r="F40" s="55"/>
      <c r="G40" s="56"/>
    </row>
    <row r="41" spans="1:7" ht="15.75" x14ac:dyDescent="0.3">
      <c r="A41" s="57" t="s">
        <v>31</v>
      </c>
      <c r="B41" s="59" t="s">
        <v>60</v>
      </c>
      <c r="C41" s="44" t="s">
        <v>53</v>
      </c>
      <c r="D41" s="44">
        <v>120</v>
      </c>
      <c r="E41" s="53">
        <f t="shared" si="0"/>
        <v>39.36</v>
      </c>
      <c r="F41" s="55"/>
      <c r="G41" s="56"/>
    </row>
    <row r="42" spans="1:7" ht="15.75" x14ac:dyDescent="0.3">
      <c r="A42" s="57" t="s">
        <v>31</v>
      </c>
      <c r="B42" s="52" t="s">
        <v>61</v>
      </c>
      <c r="C42" s="44" t="s">
        <v>62</v>
      </c>
      <c r="D42" s="58">
        <v>300</v>
      </c>
      <c r="E42" s="53">
        <f t="shared" si="0"/>
        <v>98.4</v>
      </c>
      <c r="F42" s="55"/>
      <c r="G42" s="56"/>
    </row>
    <row r="43" spans="1:7" ht="27" x14ac:dyDescent="0.3">
      <c r="A43" s="57" t="s">
        <v>31</v>
      </c>
      <c r="B43" s="59" t="s">
        <v>63</v>
      </c>
      <c r="C43" s="44" t="s">
        <v>62</v>
      </c>
      <c r="D43" s="58">
        <v>320</v>
      </c>
      <c r="E43" s="53">
        <f t="shared" si="0"/>
        <v>104.96000000000001</v>
      </c>
      <c r="F43" s="55"/>
      <c r="G43" s="56"/>
    </row>
    <row r="44" spans="1:7" ht="15.75" x14ac:dyDescent="0.3">
      <c r="A44" s="57" t="s">
        <v>31</v>
      </c>
      <c r="B44" s="59" t="s">
        <v>64</v>
      </c>
      <c r="C44" s="44" t="s">
        <v>62</v>
      </c>
      <c r="D44" s="58">
        <v>320</v>
      </c>
      <c r="E44" s="53">
        <f t="shared" si="0"/>
        <v>104.96000000000001</v>
      </c>
      <c r="F44" s="55"/>
      <c r="G44" s="56"/>
    </row>
    <row r="45" spans="1:7" ht="15.75" x14ac:dyDescent="0.3">
      <c r="A45" s="57" t="s">
        <v>31</v>
      </c>
      <c r="B45" s="52" t="s">
        <v>65</v>
      </c>
      <c r="C45" s="44" t="s">
        <v>62</v>
      </c>
      <c r="D45" s="58">
        <v>200</v>
      </c>
      <c r="E45" s="53">
        <f t="shared" si="0"/>
        <v>65.600000000000009</v>
      </c>
      <c r="F45" s="50"/>
      <c r="G45" s="51"/>
    </row>
    <row r="46" spans="1:7" ht="15.75" x14ac:dyDescent="0.3">
      <c r="A46" s="57" t="s">
        <v>31</v>
      </c>
      <c r="B46" s="52" t="s">
        <v>418</v>
      </c>
      <c r="C46" s="44" t="s">
        <v>62</v>
      </c>
      <c r="D46" s="58">
        <v>160</v>
      </c>
      <c r="E46" s="53">
        <f t="shared" si="0"/>
        <v>52.480000000000004</v>
      </c>
      <c r="F46" s="50"/>
      <c r="G46" s="51"/>
    </row>
    <row r="47" spans="1:7" ht="15.75" x14ac:dyDescent="0.3">
      <c r="A47" s="57" t="s">
        <v>31</v>
      </c>
      <c r="B47" s="52" t="s">
        <v>67</v>
      </c>
      <c r="C47" s="44" t="s">
        <v>62</v>
      </c>
      <c r="D47" s="58">
        <v>750</v>
      </c>
      <c r="E47" s="53">
        <f t="shared" si="0"/>
        <v>246</v>
      </c>
      <c r="F47" s="55"/>
      <c r="G47" s="56"/>
    </row>
    <row r="48" spans="1:7" ht="15.75" x14ac:dyDescent="0.3">
      <c r="A48" s="57" t="s">
        <v>31</v>
      </c>
      <c r="B48" s="52" t="s">
        <v>68</v>
      </c>
      <c r="C48" s="44" t="s">
        <v>62</v>
      </c>
      <c r="D48" s="58">
        <v>150</v>
      </c>
      <c r="E48" s="53">
        <f t="shared" si="0"/>
        <v>49.2</v>
      </c>
      <c r="F48" s="55"/>
      <c r="G48" s="56"/>
    </row>
    <row r="49" spans="1:7" ht="15.75" x14ac:dyDescent="0.3">
      <c r="A49" s="42" t="s">
        <v>69</v>
      </c>
      <c r="B49" s="42" t="s">
        <v>70</v>
      </c>
      <c r="C49" s="223"/>
      <c r="D49" s="223"/>
      <c r="E49" s="224"/>
      <c r="F49" s="55"/>
      <c r="G49" s="56"/>
    </row>
    <row r="50" spans="1:7" ht="15.75" x14ac:dyDescent="0.3">
      <c r="A50" s="57" t="s">
        <v>31</v>
      </c>
      <c r="B50" s="45" t="s">
        <v>71</v>
      </c>
      <c r="C50" s="44" t="s">
        <v>72</v>
      </c>
      <c r="D50" s="60">
        <v>800</v>
      </c>
      <c r="E50" s="53">
        <f>+D50*0.328</f>
        <v>262.40000000000003</v>
      </c>
      <c r="F50" s="55"/>
      <c r="G50" s="56"/>
    </row>
    <row r="51" spans="1:7" ht="15.75" x14ac:dyDescent="0.3">
      <c r="A51" s="57" t="s">
        <v>31</v>
      </c>
      <c r="B51" s="52" t="s">
        <v>73</v>
      </c>
      <c r="C51" s="44" t="s">
        <v>72</v>
      </c>
      <c r="D51" s="60">
        <v>900</v>
      </c>
      <c r="E51" s="53">
        <f t="shared" ref="E51:E61" si="1">+D51*0.328</f>
        <v>295.2</v>
      </c>
      <c r="F51" s="55"/>
      <c r="G51" s="56"/>
    </row>
    <row r="52" spans="1:7" ht="15.75" x14ac:dyDescent="0.3">
      <c r="A52" s="57" t="s">
        <v>31</v>
      </c>
      <c r="B52" s="52" t="s">
        <v>74</v>
      </c>
      <c r="C52" s="44" t="s">
        <v>72</v>
      </c>
      <c r="D52" s="60">
        <v>1000</v>
      </c>
      <c r="E52" s="53">
        <f t="shared" si="1"/>
        <v>328</v>
      </c>
      <c r="F52" s="50"/>
      <c r="G52" s="51"/>
    </row>
    <row r="53" spans="1:7" ht="15.75" x14ac:dyDescent="0.3">
      <c r="A53" s="57" t="s">
        <v>31</v>
      </c>
      <c r="B53" s="52" t="s">
        <v>75</v>
      </c>
      <c r="C53" s="44" t="s">
        <v>72</v>
      </c>
      <c r="D53" s="60">
        <v>1100</v>
      </c>
      <c r="E53" s="53">
        <f t="shared" si="1"/>
        <v>360.8</v>
      </c>
      <c r="F53" s="51"/>
      <c r="G53" s="51"/>
    </row>
    <row r="54" spans="1:7" ht="15.75" x14ac:dyDescent="0.3">
      <c r="A54" s="57" t="s">
        <v>31</v>
      </c>
      <c r="B54" s="52" t="s">
        <v>76</v>
      </c>
      <c r="C54" s="44" t="s">
        <v>72</v>
      </c>
      <c r="D54" s="60">
        <v>1200</v>
      </c>
      <c r="E54" s="53">
        <f t="shared" si="1"/>
        <v>393.6</v>
      </c>
      <c r="F54" s="55"/>
      <c r="G54" s="56"/>
    </row>
    <row r="55" spans="1:7" ht="15.75" x14ac:dyDescent="0.3">
      <c r="A55" s="57" t="s">
        <v>31</v>
      </c>
      <c r="B55" s="61" t="s">
        <v>77</v>
      </c>
      <c r="C55" s="44" t="s">
        <v>72</v>
      </c>
      <c r="D55" s="60">
        <v>1300</v>
      </c>
      <c r="E55" s="53">
        <f t="shared" si="1"/>
        <v>426.40000000000003</v>
      </c>
      <c r="F55" s="55"/>
      <c r="G55" s="56"/>
    </row>
    <row r="56" spans="1:7" ht="15.75" x14ac:dyDescent="0.3">
      <c r="A56" s="57" t="s">
        <v>31</v>
      </c>
      <c r="B56" s="52" t="s">
        <v>78</v>
      </c>
      <c r="C56" s="44" t="s">
        <v>72</v>
      </c>
      <c r="D56" s="44">
        <v>1500</v>
      </c>
      <c r="E56" s="53">
        <f t="shared" si="1"/>
        <v>492</v>
      </c>
      <c r="F56" s="55"/>
      <c r="G56" s="56"/>
    </row>
    <row r="57" spans="1:7" ht="15.75" x14ac:dyDescent="0.3">
      <c r="A57" s="57" t="s">
        <v>31</v>
      </c>
      <c r="B57" s="62" t="s">
        <v>79</v>
      </c>
      <c r="C57" s="63" t="s">
        <v>72</v>
      </c>
      <c r="D57" s="63">
        <v>500</v>
      </c>
      <c r="E57" s="53">
        <f t="shared" si="1"/>
        <v>164</v>
      </c>
      <c r="F57" s="55"/>
      <c r="G57" s="56"/>
    </row>
    <row r="58" spans="1:7" ht="15.75" x14ac:dyDescent="0.3">
      <c r="A58" s="57" t="s">
        <v>31</v>
      </c>
      <c r="B58" s="62" t="s">
        <v>80</v>
      </c>
      <c r="C58" s="63" t="s">
        <v>72</v>
      </c>
      <c r="D58" s="63">
        <v>750</v>
      </c>
      <c r="E58" s="53">
        <f t="shared" si="1"/>
        <v>246</v>
      </c>
      <c r="F58" s="55"/>
      <c r="G58" s="56"/>
    </row>
    <row r="59" spans="1:7" ht="15.75" x14ac:dyDescent="0.3">
      <c r="A59" s="57" t="s">
        <v>31</v>
      </c>
      <c r="B59" s="62" t="s">
        <v>81</v>
      </c>
      <c r="C59" s="63" t="s">
        <v>72</v>
      </c>
      <c r="D59" s="63">
        <v>900</v>
      </c>
      <c r="E59" s="53">
        <f t="shared" si="1"/>
        <v>295.2</v>
      </c>
      <c r="F59" s="55"/>
      <c r="G59" s="56"/>
    </row>
    <row r="60" spans="1:7" ht="15.75" x14ac:dyDescent="0.3">
      <c r="A60" s="57" t="s">
        <v>31</v>
      </c>
      <c r="B60" s="62" t="s">
        <v>82</v>
      </c>
      <c r="C60" s="63" t="s">
        <v>72</v>
      </c>
      <c r="D60" s="63">
        <v>480</v>
      </c>
      <c r="E60" s="53">
        <f t="shared" si="1"/>
        <v>157.44</v>
      </c>
      <c r="F60" s="55"/>
      <c r="G60" s="56"/>
    </row>
    <row r="61" spans="1:7" ht="15.75" x14ac:dyDescent="0.3">
      <c r="A61" s="57" t="s">
        <v>31</v>
      </c>
      <c r="B61" s="62" t="s">
        <v>83</v>
      </c>
      <c r="C61" s="63" t="s">
        <v>72</v>
      </c>
      <c r="D61" s="63">
        <v>630</v>
      </c>
      <c r="E61" s="53">
        <f t="shared" si="1"/>
        <v>206.64000000000001</v>
      </c>
      <c r="F61" s="55"/>
      <c r="G61" s="56"/>
    </row>
    <row r="62" spans="1:7" ht="15.75" x14ac:dyDescent="0.3">
      <c r="A62" s="42" t="s">
        <v>84</v>
      </c>
      <c r="B62" s="42" t="s">
        <v>85</v>
      </c>
      <c r="C62" s="223"/>
      <c r="D62" s="223"/>
      <c r="E62" s="224"/>
      <c r="F62" s="55"/>
      <c r="G62" s="56"/>
    </row>
    <row r="63" spans="1:7" ht="15.75" x14ac:dyDescent="0.3">
      <c r="A63" s="57" t="s">
        <v>31</v>
      </c>
      <c r="B63" s="52" t="s">
        <v>86</v>
      </c>
      <c r="C63" s="44" t="s">
        <v>87</v>
      </c>
      <c r="D63" s="44">
        <v>50</v>
      </c>
      <c r="E63" s="53">
        <f>+D63*0.328</f>
        <v>16.400000000000002</v>
      </c>
      <c r="F63" s="55"/>
      <c r="G63" s="56"/>
    </row>
    <row r="64" spans="1:7" ht="15.75" x14ac:dyDescent="0.3">
      <c r="A64" s="57" t="s">
        <v>31</v>
      </c>
      <c r="B64" s="52" t="s">
        <v>88</v>
      </c>
      <c r="C64" s="44" t="s">
        <v>87</v>
      </c>
      <c r="D64" s="58">
        <v>20</v>
      </c>
      <c r="E64" s="53">
        <f>+D64*0.328</f>
        <v>6.5600000000000005</v>
      </c>
      <c r="F64" s="55"/>
      <c r="G64" s="56"/>
    </row>
    <row r="65" spans="1:7" ht="15.75" x14ac:dyDescent="0.3">
      <c r="A65" s="42" t="s">
        <v>89</v>
      </c>
      <c r="B65" s="42" t="s">
        <v>90</v>
      </c>
      <c r="C65" s="223"/>
      <c r="D65" s="223"/>
      <c r="E65" s="224"/>
      <c r="F65" s="55"/>
      <c r="G65" s="56"/>
    </row>
    <row r="66" spans="1:7" ht="15.75" x14ac:dyDescent="0.3">
      <c r="A66" s="57" t="s">
        <v>31</v>
      </c>
      <c r="B66" s="45" t="s">
        <v>91</v>
      </c>
      <c r="C66" s="44" t="s">
        <v>92</v>
      </c>
      <c r="D66" s="44">
        <v>6000</v>
      </c>
      <c r="E66" s="53">
        <f>+D66*0.328</f>
        <v>1968</v>
      </c>
      <c r="F66" s="55"/>
      <c r="G66" s="56"/>
    </row>
    <row r="67" spans="1:7" ht="15.75" x14ac:dyDescent="0.3">
      <c r="A67" s="57" t="s">
        <v>31</v>
      </c>
      <c r="B67" s="45" t="s">
        <v>93</v>
      </c>
      <c r="C67" s="44" t="s">
        <v>92</v>
      </c>
      <c r="D67" s="44">
        <v>4650</v>
      </c>
      <c r="E67" s="53">
        <f t="shared" ref="E67:E68" si="2">+D67*0.328</f>
        <v>1525.2</v>
      </c>
      <c r="F67" s="55"/>
      <c r="G67" s="56"/>
    </row>
    <row r="68" spans="1:7" ht="15.75" x14ac:dyDescent="0.3">
      <c r="A68" s="57" t="s">
        <v>31</v>
      </c>
      <c r="B68" s="45" t="s">
        <v>94</v>
      </c>
      <c r="C68" s="44" t="s">
        <v>92</v>
      </c>
      <c r="D68" s="44">
        <v>3650</v>
      </c>
      <c r="E68" s="53">
        <f t="shared" si="2"/>
        <v>1197.2</v>
      </c>
      <c r="F68" s="55"/>
      <c r="G68" s="56"/>
    </row>
    <row r="69" spans="1:7" ht="15.75" x14ac:dyDescent="0.3">
      <c r="A69" s="42" t="s">
        <v>95</v>
      </c>
      <c r="B69" s="42" t="s">
        <v>96</v>
      </c>
      <c r="C69" s="223"/>
      <c r="D69" s="223"/>
      <c r="E69" s="224"/>
      <c r="F69" s="50"/>
      <c r="G69" s="51"/>
    </row>
    <row r="70" spans="1:7" ht="15.75" x14ac:dyDescent="0.3">
      <c r="A70" s="57" t="s">
        <v>31</v>
      </c>
      <c r="B70" s="52" t="s">
        <v>98</v>
      </c>
      <c r="C70" s="44" t="s">
        <v>97</v>
      </c>
      <c r="D70" s="44">
        <v>800</v>
      </c>
      <c r="E70" s="53">
        <f>+D70*0.328</f>
        <v>262.40000000000003</v>
      </c>
      <c r="F70" s="51"/>
      <c r="G70" s="51"/>
    </row>
    <row r="71" spans="1:7" ht="15.75" x14ac:dyDescent="0.3">
      <c r="A71" s="57" t="s">
        <v>31</v>
      </c>
      <c r="B71" s="64" t="s">
        <v>419</v>
      </c>
      <c r="C71" s="63" t="s">
        <v>97</v>
      </c>
      <c r="D71" s="63">
        <v>500</v>
      </c>
      <c r="E71" s="53">
        <f t="shared" ref="E71:E73" si="3">+D71*0.328</f>
        <v>164</v>
      </c>
      <c r="F71" s="55"/>
      <c r="G71" s="56"/>
    </row>
    <row r="72" spans="1:7" ht="15.75" x14ac:dyDescent="0.3">
      <c r="A72" s="57" t="s">
        <v>31</v>
      </c>
      <c r="B72" s="45" t="s">
        <v>99</v>
      </c>
      <c r="C72" s="63" t="s">
        <v>97</v>
      </c>
      <c r="D72" s="63">
        <v>650</v>
      </c>
      <c r="E72" s="53">
        <f t="shared" si="3"/>
        <v>213.20000000000002</v>
      </c>
      <c r="F72" s="55"/>
      <c r="G72" s="56"/>
    </row>
    <row r="73" spans="1:7" ht="15.75" x14ac:dyDescent="0.3">
      <c r="A73" s="65" t="s">
        <v>31</v>
      </c>
      <c r="B73" s="59" t="s">
        <v>100</v>
      </c>
      <c r="C73" s="44" t="s">
        <v>97</v>
      </c>
      <c r="D73" s="44">
        <v>250</v>
      </c>
      <c r="E73" s="53">
        <f t="shared" si="3"/>
        <v>82</v>
      </c>
      <c r="F73" s="55"/>
      <c r="G73" s="56"/>
    </row>
    <row r="74" spans="1:7" ht="15.75" x14ac:dyDescent="0.3">
      <c r="A74" s="42" t="s">
        <v>101</v>
      </c>
      <c r="B74" s="42" t="s">
        <v>102</v>
      </c>
      <c r="C74" s="223"/>
      <c r="D74" s="223"/>
      <c r="E74" s="224"/>
      <c r="F74" s="55"/>
      <c r="G74" s="56"/>
    </row>
    <row r="75" spans="1:7" ht="15.75" x14ac:dyDescent="0.3">
      <c r="A75" s="57" t="s">
        <v>31</v>
      </c>
      <c r="B75" s="52" t="s">
        <v>103</v>
      </c>
      <c r="C75" s="44" t="s">
        <v>104</v>
      </c>
      <c r="D75" s="44">
        <v>1000</v>
      </c>
      <c r="E75" s="53">
        <f t="shared" ref="E75:E77" si="4">+D75*0.328</f>
        <v>328</v>
      </c>
      <c r="F75" s="66"/>
      <c r="G75" s="56"/>
    </row>
    <row r="76" spans="1:7" ht="15.75" x14ac:dyDescent="0.3">
      <c r="A76" s="57" t="s">
        <v>31</v>
      </c>
      <c r="B76" s="52" t="s">
        <v>105</v>
      </c>
      <c r="C76" s="44" t="s">
        <v>104</v>
      </c>
      <c r="D76" s="44">
        <v>800</v>
      </c>
      <c r="E76" s="53">
        <f t="shared" si="4"/>
        <v>262.40000000000003</v>
      </c>
      <c r="F76" s="55"/>
      <c r="G76" s="56"/>
    </row>
    <row r="77" spans="1:7" ht="15.75" x14ac:dyDescent="0.3">
      <c r="A77" s="57" t="s">
        <v>31</v>
      </c>
      <c r="B77" s="52" t="s">
        <v>106</v>
      </c>
      <c r="C77" s="44" t="s">
        <v>104</v>
      </c>
      <c r="D77" s="44">
        <v>200</v>
      </c>
      <c r="E77" s="53">
        <f t="shared" si="4"/>
        <v>65.600000000000009</v>
      </c>
      <c r="F77" s="51"/>
      <c r="G77" s="56"/>
    </row>
    <row r="78" spans="1:7" ht="15.75" x14ac:dyDescent="0.3">
      <c r="A78" s="331"/>
      <c r="B78" s="48"/>
      <c r="C78" s="47"/>
      <c r="D78" s="47"/>
      <c r="E78" s="332"/>
      <c r="F78" s="51"/>
      <c r="G78" s="56"/>
    </row>
    <row r="79" spans="1:7" ht="15.75" x14ac:dyDescent="0.3">
      <c r="A79" s="331"/>
      <c r="B79" s="48"/>
      <c r="C79" s="47"/>
      <c r="D79" s="47"/>
      <c r="E79" s="332"/>
      <c r="F79" s="51"/>
      <c r="G79" s="56"/>
    </row>
    <row r="80" spans="1:7" ht="15.75" x14ac:dyDescent="0.3">
      <c r="A80" s="67"/>
      <c r="B80" s="68"/>
      <c r="C80" s="68"/>
      <c r="D80" s="68"/>
      <c r="E80" s="35"/>
      <c r="F80" s="66"/>
      <c r="G80" s="56"/>
    </row>
    <row r="81" spans="1:7" ht="32.25" customHeight="1" x14ac:dyDescent="0.3">
      <c r="A81" s="423" t="s">
        <v>461</v>
      </c>
      <c r="B81" s="424"/>
      <c r="C81" s="424"/>
      <c r="D81" s="424"/>
      <c r="E81" s="424"/>
      <c r="F81" s="55"/>
      <c r="G81" s="56"/>
    </row>
    <row r="82" spans="1:7" ht="16.5" x14ac:dyDescent="0.3">
      <c r="A82" s="419" t="s">
        <v>21</v>
      </c>
      <c r="B82" s="419"/>
      <c r="C82" s="70"/>
      <c r="D82" s="70"/>
      <c r="E82" s="39"/>
      <c r="F82" s="55"/>
      <c r="G82" s="56"/>
    </row>
    <row r="83" spans="1:7" ht="15.75" x14ac:dyDescent="0.3">
      <c r="A83" s="36"/>
      <c r="B83" s="36"/>
      <c r="C83" s="36"/>
      <c r="D83" s="36"/>
      <c r="E83" s="35"/>
      <c r="F83" s="71"/>
      <c r="G83" s="71"/>
    </row>
    <row r="84" spans="1:7" ht="15.75" x14ac:dyDescent="0.3">
      <c r="A84" s="72"/>
      <c r="B84" s="72"/>
      <c r="C84" s="72"/>
      <c r="D84" s="72"/>
      <c r="E84" s="35"/>
      <c r="F84" s="46"/>
      <c r="G84" s="46"/>
    </row>
    <row r="85" spans="1:7" x14ac:dyDescent="0.25">
      <c r="A85" s="37"/>
      <c r="B85" s="107"/>
      <c r="C85" s="38"/>
      <c r="D85" s="38"/>
      <c r="E85" s="2" t="s">
        <v>22</v>
      </c>
      <c r="F85" s="46"/>
      <c r="G85" s="46"/>
    </row>
    <row r="86" spans="1:7" x14ac:dyDescent="0.25">
      <c r="E86" t="s">
        <v>356</v>
      </c>
    </row>
  </sheetData>
  <mergeCells count="2">
    <mergeCell ref="A82:B82"/>
    <mergeCell ref="A81:E81"/>
  </mergeCells>
  <pageMargins left="0.70866141732283472" right="0.70866141732283472" top="0.74803149606299213" bottom="0.7480314960629921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1"/>
  <sheetViews>
    <sheetView topLeftCell="A25" workbookViewId="0">
      <selection activeCell="C8" sqref="C8"/>
    </sheetView>
  </sheetViews>
  <sheetFormatPr defaultColWidth="9.28515625" defaultRowHeight="15" x14ac:dyDescent="0.25"/>
  <cols>
    <col min="1" max="1" width="4.7109375" customWidth="1"/>
    <col min="2" max="2" width="88.7109375" customWidth="1"/>
    <col min="3" max="3" width="21.7109375" customWidth="1"/>
    <col min="4" max="4" width="12" customWidth="1"/>
  </cols>
  <sheetData>
    <row r="1" spans="2:3" x14ac:dyDescent="0.25">
      <c r="B1" s="3" t="s">
        <v>0</v>
      </c>
      <c r="C1" s="73" t="s">
        <v>107</v>
      </c>
    </row>
    <row r="2" spans="2:3" x14ac:dyDescent="0.25">
      <c r="B2" s="2"/>
      <c r="C2" s="73"/>
    </row>
    <row r="3" spans="2:3" x14ac:dyDescent="0.25">
      <c r="B3" s="3" t="s">
        <v>108</v>
      </c>
      <c r="C3" s="2"/>
    </row>
    <row r="4" spans="2:3" ht="15.75" x14ac:dyDescent="0.25">
      <c r="B4" s="6"/>
      <c r="C4" s="4"/>
    </row>
    <row r="5" spans="2:3" ht="21.75" customHeight="1" x14ac:dyDescent="0.25">
      <c r="B5" s="74" t="s">
        <v>396</v>
      </c>
      <c r="C5" s="75"/>
    </row>
    <row r="6" spans="2:3" x14ac:dyDescent="0.25">
      <c r="B6" s="76" t="s">
        <v>109</v>
      </c>
      <c r="C6" s="77"/>
    </row>
    <row r="7" spans="2:3" x14ac:dyDescent="0.25">
      <c r="B7" s="78" t="s">
        <v>110</v>
      </c>
      <c r="C7" s="79"/>
    </row>
    <row r="8" spans="2:3" x14ac:dyDescent="0.25">
      <c r="B8" s="80" t="s">
        <v>111</v>
      </c>
      <c r="C8" s="81" t="s">
        <v>112</v>
      </c>
    </row>
    <row r="9" spans="2:3" x14ac:dyDescent="0.25">
      <c r="B9" s="80" t="s">
        <v>113</v>
      </c>
      <c r="C9" s="81" t="s">
        <v>112</v>
      </c>
    </row>
    <row r="10" spans="2:3" x14ac:dyDescent="0.25">
      <c r="B10" s="80" t="s">
        <v>114</v>
      </c>
      <c r="C10" s="81" t="s">
        <v>115</v>
      </c>
    </row>
    <row r="11" spans="2:3" x14ac:dyDescent="0.25">
      <c r="B11" s="80" t="s">
        <v>116</v>
      </c>
      <c r="C11" s="81" t="s">
        <v>117</v>
      </c>
    </row>
    <row r="12" spans="2:3" x14ac:dyDescent="0.25">
      <c r="B12" s="80" t="s">
        <v>118</v>
      </c>
      <c r="C12" s="82" t="s">
        <v>112</v>
      </c>
    </row>
    <row r="13" spans="2:3" x14ac:dyDescent="0.25">
      <c r="B13" s="80" t="s">
        <v>119</v>
      </c>
      <c r="C13" s="82" t="s">
        <v>120</v>
      </c>
    </row>
    <row r="14" spans="2:3" x14ac:dyDescent="0.25">
      <c r="B14" s="80" t="s">
        <v>121</v>
      </c>
      <c r="C14" s="81" t="s">
        <v>122</v>
      </c>
    </row>
    <row r="15" spans="2:3" x14ac:dyDescent="0.25">
      <c r="B15" s="80" t="s">
        <v>123</v>
      </c>
      <c r="C15" s="81" t="s">
        <v>124</v>
      </c>
    </row>
    <row r="16" spans="2:3" x14ac:dyDescent="0.25">
      <c r="B16" s="76" t="s">
        <v>125</v>
      </c>
      <c r="C16" s="77"/>
    </row>
    <row r="17" spans="2:3" x14ac:dyDescent="0.25">
      <c r="B17" s="83" t="s">
        <v>110</v>
      </c>
      <c r="C17" s="84"/>
    </row>
    <row r="18" spans="2:3" x14ac:dyDescent="0.25">
      <c r="B18" s="80" t="s">
        <v>126</v>
      </c>
      <c r="C18" s="82" t="s">
        <v>120</v>
      </c>
    </row>
    <row r="19" spans="2:3" x14ac:dyDescent="0.25">
      <c r="B19" s="80" t="s">
        <v>127</v>
      </c>
      <c r="C19" s="82" t="s">
        <v>115</v>
      </c>
    </row>
    <row r="20" spans="2:3" ht="30.75" x14ac:dyDescent="0.3">
      <c r="B20" s="85" t="s">
        <v>66</v>
      </c>
      <c r="C20" s="82" t="s">
        <v>128</v>
      </c>
    </row>
    <row r="21" spans="2:3" x14ac:dyDescent="0.25">
      <c r="B21" s="80" t="s">
        <v>129</v>
      </c>
      <c r="C21" s="82" t="s">
        <v>130</v>
      </c>
    </row>
    <row r="22" spans="2:3" x14ac:dyDescent="0.25">
      <c r="B22" s="86" t="s">
        <v>63</v>
      </c>
      <c r="C22" s="82" t="s">
        <v>131</v>
      </c>
    </row>
    <row r="23" spans="2:3" ht="26.25" x14ac:dyDescent="0.25">
      <c r="B23" s="87" t="s">
        <v>64</v>
      </c>
      <c r="C23" s="82" t="s">
        <v>131</v>
      </c>
    </row>
    <row r="24" spans="2:3" x14ac:dyDescent="0.25">
      <c r="B24" s="88" t="s">
        <v>132</v>
      </c>
      <c r="C24" s="89" t="s">
        <v>133</v>
      </c>
    </row>
    <row r="25" spans="2:3" x14ac:dyDescent="0.25">
      <c r="B25" s="90" t="s">
        <v>134</v>
      </c>
      <c r="C25" s="91"/>
    </row>
    <row r="26" spans="2:3" x14ac:dyDescent="0.25">
      <c r="B26" s="83" t="s">
        <v>135</v>
      </c>
      <c r="C26" s="84"/>
    </row>
    <row r="27" spans="2:3" x14ac:dyDescent="0.25">
      <c r="B27" s="92" t="s">
        <v>136</v>
      </c>
      <c r="C27" s="81" t="s">
        <v>137</v>
      </c>
    </row>
    <row r="28" spans="2:3" x14ac:dyDescent="0.25">
      <c r="B28" s="80" t="s">
        <v>138</v>
      </c>
      <c r="C28" s="81" t="s">
        <v>139</v>
      </c>
    </row>
    <row r="29" spans="2:3" x14ac:dyDescent="0.25">
      <c r="B29" s="80" t="s">
        <v>140</v>
      </c>
      <c r="C29" s="81" t="s">
        <v>141</v>
      </c>
    </row>
    <row r="30" spans="2:3" x14ac:dyDescent="0.25">
      <c r="B30" s="80" t="s">
        <v>142</v>
      </c>
      <c r="C30" s="81" t="s">
        <v>143</v>
      </c>
    </row>
    <row r="31" spans="2:3" x14ac:dyDescent="0.25">
      <c r="B31" s="80" t="s">
        <v>144</v>
      </c>
      <c r="C31" s="81" t="s">
        <v>145</v>
      </c>
    </row>
    <row r="32" spans="2:3" x14ac:dyDescent="0.25">
      <c r="B32" s="80" t="s">
        <v>146</v>
      </c>
      <c r="C32" s="81" t="s">
        <v>147</v>
      </c>
    </row>
    <row r="33" spans="2:4" x14ac:dyDescent="0.25">
      <c r="B33" s="80" t="s">
        <v>148</v>
      </c>
      <c r="C33" s="81" t="s">
        <v>149</v>
      </c>
    </row>
    <row r="34" spans="2:4" x14ac:dyDescent="0.25">
      <c r="B34" s="93" t="s">
        <v>150</v>
      </c>
      <c r="C34" s="81" t="s">
        <v>122</v>
      </c>
    </row>
    <row r="35" spans="2:4" x14ac:dyDescent="0.25">
      <c r="B35" s="93" t="s">
        <v>151</v>
      </c>
      <c r="C35" s="81" t="s">
        <v>130</v>
      </c>
    </row>
    <row r="36" spans="2:4" x14ac:dyDescent="0.25">
      <c r="B36" s="93" t="s">
        <v>152</v>
      </c>
      <c r="C36" s="81" t="s">
        <v>139</v>
      </c>
      <c r="D36" s="94"/>
    </row>
    <row r="37" spans="2:4" x14ac:dyDescent="0.25">
      <c r="B37" s="93" t="s">
        <v>153</v>
      </c>
      <c r="C37" s="81" t="s">
        <v>154</v>
      </c>
      <c r="D37" s="94"/>
    </row>
    <row r="38" spans="2:4" x14ac:dyDescent="0.25">
      <c r="B38" s="95" t="s">
        <v>155</v>
      </c>
      <c r="C38" s="96" t="s">
        <v>156</v>
      </c>
      <c r="D38" s="94"/>
    </row>
    <row r="39" spans="2:4" x14ac:dyDescent="0.25">
      <c r="B39" s="97" t="s">
        <v>157</v>
      </c>
      <c r="C39" s="98"/>
      <c r="D39" s="94"/>
    </row>
    <row r="40" spans="2:4" x14ac:dyDescent="0.25">
      <c r="B40" s="83" t="s">
        <v>110</v>
      </c>
      <c r="C40" s="84"/>
      <c r="D40" s="38"/>
    </row>
    <row r="41" spans="2:4" x14ac:dyDescent="0.25">
      <c r="B41" s="80" t="s">
        <v>158</v>
      </c>
      <c r="C41" s="81" t="s">
        <v>159</v>
      </c>
      <c r="D41" s="38"/>
    </row>
    <row r="42" spans="2:4" x14ac:dyDescent="0.25">
      <c r="B42" s="80" t="s">
        <v>160</v>
      </c>
      <c r="C42" s="82" t="s">
        <v>161</v>
      </c>
      <c r="D42" s="38"/>
    </row>
    <row r="43" spans="2:4" x14ac:dyDescent="0.25">
      <c r="B43" s="88" t="s">
        <v>378</v>
      </c>
      <c r="C43" s="89" t="s">
        <v>379</v>
      </c>
      <c r="D43" s="38"/>
    </row>
    <row r="44" spans="2:4" x14ac:dyDescent="0.25">
      <c r="B44" s="97" t="s">
        <v>162</v>
      </c>
      <c r="C44" s="98"/>
      <c r="D44" s="38"/>
    </row>
    <row r="45" spans="2:4" x14ac:dyDescent="0.25">
      <c r="B45" s="83" t="s">
        <v>163</v>
      </c>
      <c r="C45" s="84"/>
      <c r="D45" s="38"/>
    </row>
    <row r="46" spans="2:4" x14ac:dyDescent="0.25">
      <c r="B46" s="78" t="s">
        <v>164</v>
      </c>
      <c r="C46" s="79"/>
      <c r="D46" s="38"/>
    </row>
    <row r="47" spans="2:4" x14ac:dyDescent="0.25">
      <c r="B47" s="92" t="s">
        <v>165</v>
      </c>
      <c r="C47" s="81" t="s">
        <v>166</v>
      </c>
      <c r="D47" s="38"/>
    </row>
    <row r="48" spans="2:4" x14ac:dyDescent="0.25">
      <c r="B48" s="92" t="s">
        <v>167</v>
      </c>
      <c r="C48" s="81" t="s">
        <v>168</v>
      </c>
      <c r="D48" s="38"/>
    </row>
    <row r="49" spans="2:4" x14ac:dyDescent="0.25">
      <c r="B49" s="99" t="s">
        <v>169</v>
      </c>
      <c r="C49" s="96" t="s">
        <v>170</v>
      </c>
      <c r="D49" s="38"/>
    </row>
    <row r="50" spans="2:4" x14ac:dyDescent="0.25">
      <c r="B50" s="100" t="s">
        <v>171</v>
      </c>
      <c r="C50" s="101"/>
      <c r="D50" s="103"/>
    </row>
    <row r="51" spans="2:4" x14ac:dyDescent="0.25">
      <c r="B51" s="339" t="s">
        <v>380</v>
      </c>
      <c r="C51" s="102" t="s">
        <v>141</v>
      </c>
      <c r="D51" s="103"/>
    </row>
    <row r="52" spans="2:4" x14ac:dyDescent="0.25">
      <c r="B52" s="78" t="s">
        <v>381</v>
      </c>
      <c r="C52" s="81"/>
      <c r="D52" s="103"/>
    </row>
    <row r="53" spans="2:4" x14ac:dyDescent="0.25">
      <c r="B53" s="80" t="s">
        <v>172</v>
      </c>
      <c r="C53" s="81" t="s">
        <v>137</v>
      </c>
      <c r="D53" s="103"/>
    </row>
    <row r="54" spans="2:4" x14ac:dyDescent="0.25">
      <c r="B54" s="92" t="s">
        <v>420</v>
      </c>
      <c r="C54" s="81" t="s">
        <v>122</v>
      </c>
      <c r="D54" s="103"/>
    </row>
    <row r="55" spans="2:4" x14ac:dyDescent="0.25">
      <c r="B55" s="92" t="s">
        <v>173</v>
      </c>
      <c r="C55" s="81" t="s">
        <v>174</v>
      </c>
      <c r="D55" s="103"/>
    </row>
    <row r="56" spans="2:4" x14ac:dyDescent="0.25">
      <c r="B56" s="104" t="s">
        <v>100</v>
      </c>
      <c r="C56" s="96" t="s">
        <v>117</v>
      </c>
      <c r="D56" s="103"/>
    </row>
    <row r="57" spans="2:4" x14ac:dyDescent="0.25">
      <c r="B57" s="100" t="s">
        <v>175</v>
      </c>
      <c r="C57" s="101"/>
      <c r="D57" s="38"/>
    </row>
    <row r="58" spans="2:4" x14ac:dyDescent="0.25">
      <c r="B58" s="83" t="s">
        <v>176</v>
      </c>
      <c r="C58" s="102"/>
      <c r="D58" s="38"/>
    </row>
    <row r="59" spans="2:4" x14ac:dyDescent="0.25">
      <c r="B59" s="78" t="s">
        <v>177</v>
      </c>
      <c r="C59" s="81"/>
      <c r="D59" s="38"/>
    </row>
    <row r="60" spans="2:4" x14ac:dyDescent="0.25">
      <c r="B60" s="92" t="s">
        <v>165</v>
      </c>
      <c r="C60" s="81" t="s">
        <v>141</v>
      </c>
      <c r="D60" s="38"/>
    </row>
    <row r="61" spans="2:4" x14ac:dyDescent="0.25">
      <c r="B61" s="92" t="s">
        <v>167</v>
      </c>
      <c r="C61" s="81" t="s">
        <v>137</v>
      </c>
      <c r="D61" s="38"/>
    </row>
    <row r="62" spans="2:4" ht="31.5" customHeight="1" x14ac:dyDescent="0.25">
      <c r="B62" s="99" t="s">
        <v>169</v>
      </c>
      <c r="C62" s="96" t="s">
        <v>115</v>
      </c>
      <c r="D62" s="38"/>
    </row>
    <row r="63" spans="2:4" x14ac:dyDescent="0.25">
      <c r="B63" s="2"/>
      <c r="C63" s="2"/>
      <c r="D63" s="38"/>
    </row>
    <row r="64" spans="2:4" x14ac:dyDescent="0.25">
      <c r="B64" s="105"/>
      <c r="C64" s="105"/>
      <c r="D64" s="38"/>
    </row>
    <row r="65" spans="2:4" x14ac:dyDescent="0.25">
      <c r="B65" s="106" t="s">
        <v>397</v>
      </c>
      <c r="C65" s="106"/>
      <c r="D65" s="38"/>
    </row>
    <row r="66" spans="2:4" x14ac:dyDescent="0.25">
      <c r="B66" s="106"/>
      <c r="C66" s="106"/>
      <c r="D66" s="38"/>
    </row>
    <row r="67" spans="2:4" x14ac:dyDescent="0.25">
      <c r="B67" s="106"/>
      <c r="C67" s="107" t="s">
        <v>22</v>
      </c>
      <c r="D67" s="38"/>
    </row>
    <row r="68" spans="2:4" x14ac:dyDescent="0.25">
      <c r="B68" s="107" t="s">
        <v>398</v>
      </c>
      <c r="C68" s="107" t="s">
        <v>356</v>
      </c>
      <c r="D68" s="38"/>
    </row>
    <row r="69" spans="2:4" x14ac:dyDescent="0.25">
      <c r="B69" s="108"/>
      <c r="C69" s="108"/>
      <c r="D69" s="38"/>
    </row>
    <row r="70" spans="2:4" ht="15.75" x14ac:dyDescent="0.3">
      <c r="B70" s="109"/>
      <c r="C70" s="109"/>
    </row>
    <row r="71" spans="2:4" ht="15.75" x14ac:dyDescent="0.3">
      <c r="B71" s="35"/>
      <c r="C71" s="35"/>
    </row>
  </sheetData>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S62"/>
  <sheetViews>
    <sheetView topLeftCell="A40" workbookViewId="0">
      <selection activeCell="A59" sqref="A59"/>
    </sheetView>
  </sheetViews>
  <sheetFormatPr defaultRowHeight="15" x14ac:dyDescent="0.25"/>
  <cols>
    <col min="2" max="2" width="64.140625" customWidth="1"/>
    <col min="3" max="3" width="18.7109375" customWidth="1"/>
    <col min="4" max="4" width="15.5703125" customWidth="1"/>
    <col min="5" max="5" width="17.85546875" customWidth="1"/>
    <col min="6" max="6" width="30.5703125" customWidth="1"/>
    <col min="7" max="7" width="15.7109375" customWidth="1"/>
    <col min="8" max="8" width="16" customWidth="1"/>
    <col min="9" max="9" width="17.85546875" customWidth="1"/>
    <col min="10" max="10" width="16.5703125" customWidth="1"/>
    <col min="11" max="11" width="42.85546875" customWidth="1"/>
    <col min="12" max="12" width="21.5703125" customWidth="1"/>
    <col min="13" max="13" width="18.140625" customWidth="1"/>
    <col min="14" max="14" width="16.28515625" customWidth="1"/>
    <col min="15" max="15" width="17.42578125" customWidth="1"/>
    <col min="16" max="16" width="28.5703125" customWidth="1"/>
    <col min="17" max="17" width="14.42578125" customWidth="1"/>
    <col min="18" max="18" width="27.140625" customWidth="1"/>
    <col min="19" max="19" width="13"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178</v>
      </c>
    </row>
    <row r="3" spans="1:19" x14ac:dyDescent="0.25">
      <c r="A3" s="3" t="s">
        <v>402</v>
      </c>
      <c r="B3" s="2"/>
      <c r="C3" s="2"/>
      <c r="D3" s="2"/>
      <c r="E3" s="2"/>
      <c r="F3" s="2"/>
      <c r="G3" s="2"/>
      <c r="H3" s="2"/>
      <c r="I3" s="2"/>
      <c r="J3" s="2"/>
      <c r="K3" s="2"/>
      <c r="L3" s="2"/>
      <c r="M3" s="2"/>
      <c r="N3" s="2"/>
      <c r="O3" s="2"/>
      <c r="P3" s="2"/>
      <c r="Q3" s="2"/>
      <c r="R3" s="2"/>
      <c r="S3" s="2"/>
    </row>
    <row r="4" spans="1:19" ht="91.5" customHeight="1" x14ac:dyDescent="0.25">
      <c r="A4" s="425" t="s">
        <v>394</v>
      </c>
      <c r="B4" s="426"/>
      <c r="C4" s="426"/>
      <c r="D4" s="426"/>
      <c r="E4" s="426"/>
      <c r="F4" s="2"/>
      <c r="G4" s="2"/>
      <c r="H4" s="2"/>
      <c r="I4" s="2"/>
      <c r="J4" s="2"/>
      <c r="K4" s="2"/>
      <c r="L4" s="2"/>
      <c r="M4" s="2"/>
      <c r="N4" s="2"/>
      <c r="O4" s="2"/>
      <c r="P4" s="2"/>
      <c r="Q4" s="2"/>
      <c r="R4" s="2"/>
      <c r="S4" s="2"/>
    </row>
    <row r="5" spans="1:19" x14ac:dyDescent="0.25">
      <c r="A5" s="1"/>
      <c r="B5" s="4"/>
      <c r="C5" s="4"/>
      <c r="D5" s="4"/>
      <c r="E5" s="4"/>
      <c r="F5" s="4"/>
      <c r="G5" s="4"/>
      <c r="H5" s="4"/>
      <c r="I5" s="4"/>
      <c r="J5" s="4"/>
      <c r="K5" s="4"/>
      <c r="L5" s="4"/>
      <c r="M5" s="4"/>
      <c r="N5" s="4"/>
      <c r="O5" s="4"/>
      <c r="P5" s="4"/>
      <c r="Q5" s="4"/>
      <c r="R5" s="4"/>
      <c r="S5" s="4"/>
    </row>
    <row r="6" spans="1:19" x14ac:dyDescent="0.25">
      <c r="A6" s="110" t="s">
        <v>179</v>
      </c>
      <c r="B6" s="111"/>
      <c r="C6" s="283" t="s">
        <v>180</v>
      </c>
      <c r="D6" s="283" t="s">
        <v>181</v>
      </c>
      <c r="E6" s="282" t="s">
        <v>182</v>
      </c>
      <c r="F6" s="282" t="s">
        <v>183</v>
      </c>
      <c r="G6" s="282" t="s">
        <v>184</v>
      </c>
      <c r="H6" s="282" t="s">
        <v>185</v>
      </c>
      <c r="I6" s="282" t="s">
        <v>186</v>
      </c>
      <c r="J6" s="282" t="s">
        <v>187</v>
      </c>
      <c r="K6" s="282" t="s">
        <v>188</v>
      </c>
      <c r="L6" s="282" t="s">
        <v>189</v>
      </c>
      <c r="M6" s="282" t="s">
        <v>190</v>
      </c>
      <c r="N6" s="282" t="s">
        <v>191</v>
      </c>
      <c r="O6" s="282" t="s">
        <v>192</v>
      </c>
      <c r="P6" s="282" t="s">
        <v>193</v>
      </c>
      <c r="Q6" s="282" t="s">
        <v>194</v>
      </c>
      <c r="R6" s="282" t="s">
        <v>195</v>
      </c>
      <c r="S6" s="283" t="s">
        <v>196</v>
      </c>
    </row>
    <row r="7" spans="1:19" x14ac:dyDescent="0.25">
      <c r="A7" s="112" t="s">
        <v>5</v>
      </c>
      <c r="B7" s="113" t="s">
        <v>377</v>
      </c>
      <c r="C7" s="285"/>
      <c r="D7" s="285"/>
      <c r="E7" s="284"/>
      <c r="F7" s="284"/>
      <c r="G7" s="384"/>
      <c r="H7" s="284"/>
      <c r="I7" s="284"/>
      <c r="J7" s="284"/>
      <c r="K7" s="284"/>
      <c r="L7" s="284"/>
      <c r="M7" s="284"/>
      <c r="N7" s="284"/>
      <c r="O7" s="284"/>
      <c r="P7" s="284"/>
      <c r="Q7" s="284"/>
      <c r="R7" s="284"/>
      <c r="S7" s="285"/>
    </row>
    <row r="8" spans="1:19" x14ac:dyDescent="0.25">
      <c r="A8" s="114" t="s">
        <v>197</v>
      </c>
      <c r="B8" s="114" t="s">
        <v>198</v>
      </c>
      <c r="C8" s="273"/>
      <c r="D8" s="273"/>
      <c r="E8" s="273"/>
      <c r="F8" s="273"/>
      <c r="G8" s="115"/>
      <c r="H8" s="116"/>
      <c r="I8" s="273"/>
      <c r="J8" s="273"/>
      <c r="K8" s="273"/>
      <c r="L8" s="117"/>
      <c r="M8" s="273"/>
      <c r="N8" s="273"/>
      <c r="O8" s="273"/>
      <c r="P8" s="273"/>
      <c r="Q8" s="273"/>
      <c r="R8" s="273"/>
      <c r="S8" s="273"/>
    </row>
    <row r="9" spans="1:19" ht="51" x14ac:dyDescent="0.25">
      <c r="A9" s="269"/>
      <c r="B9" s="317" t="s">
        <v>199</v>
      </c>
      <c r="C9" s="118">
        <v>1990</v>
      </c>
      <c r="D9" s="305">
        <v>2550</v>
      </c>
      <c r="E9" s="272"/>
      <c r="F9" s="274"/>
      <c r="G9" s="120">
        <v>3500</v>
      </c>
      <c r="H9" s="277"/>
      <c r="I9" s="121"/>
      <c r="J9" s="371">
        <v>1817</v>
      </c>
      <c r="K9" s="272"/>
      <c r="L9" s="134" t="s">
        <v>424</v>
      </c>
      <c r="M9" s="258">
        <v>3778</v>
      </c>
      <c r="N9" s="122">
        <v>2650</v>
      </c>
      <c r="O9" s="272">
        <v>2190</v>
      </c>
      <c r="P9" s="372">
        <v>3240</v>
      </c>
      <c r="Q9" s="118"/>
      <c r="R9" s="327" t="s">
        <v>435</v>
      </c>
      <c r="S9" s="272"/>
    </row>
    <row r="10" spans="1:19" ht="38.25" x14ac:dyDescent="0.25">
      <c r="A10" s="269"/>
      <c r="B10" s="269" t="s">
        <v>200</v>
      </c>
      <c r="C10" s="118">
        <v>1990</v>
      </c>
      <c r="D10" s="305">
        <v>2550</v>
      </c>
      <c r="E10" s="272"/>
      <c r="F10" s="276"/>
      <c r="G10" s="120">
        <v>3500</v>
      </c>
      <c r="H10" s="277"/>
      <c r="I10" s="305"/>
      <c r="J10" s="277">
        <v>1817</v>
      </c>
      <c r="K10" s="272"/>
      <c r="L10" s="134" t="s">
        <v>376</v>
      </c>
      <c r="M10" s="399">
        <v>3460</v>
      </c>
      <c r="N10" s="272">
        <v>2650</v>
      </c>
      <c r="O10" s="272">
        <v>2190</v>
      </c>
      <c r="P10" s="372">
        <v>3590</v>
      </c>
      <c r="Q10" s="118"/>
      <c r="R10" s="327" t="s">
        <v>436</v>
      </c>
      <c r="S10" s="272"/>
    </row>
    <row r="11" spans="1:19" ht="38.25" x14ac:dyDescent="0.25">
      <c r="A11" s="123"/>
      <c r="B11" s="269" t="s">
        <v>201</v>
      </c>
      <c r="C11" s="118">
        <v>2345</v>
      </c>
      <c r="D11" s="305">
        <v>2550</v>
      </c>
      <c r="E11" s="125"/>
      <c r="F11" s="276"/>
      <c r="G11" s="120">
        <v>3500</v>
      </c>
      <c r="H11" s="399"/>
      <c r="I11" s="305"/>
      <c r="J11" s="276">
        <v>2001</v>
      </c>
      <c r="K11" s="278"/>
      <c r="L11" s="134" t="s">
        <v>376</v>
      </c>
      <c r="M11" s="276">
        <v>2900</v>
      </c>
      <c r="N11" s="278">
        <v>2650</v>
      </c>
      <c r="O11" s="278">
        <v>2190</v>
      </c>
      <c r="P11" s="373">
        <v>4180</v>
      </c>
      <c r="Q11" s="124"/>
      <c r="R11" s="327" t="s">
        <v>437</v>
      </c>
      <c r="S11" s="278"/>
    </row>
    <row r="12" spans="1:19" x14ac:dyDescent="0.25">
      <c r="A12" s="269" t="s">
        <v>202</v>
      </c>
      <c r="B12" s="269" t="s">
        <v>203</v>
      </c>
      <c r="C12" s="272"/>
      <c r="D12" s="306"/>
      <c r="E12" s="272"/>
      <c r="F12" s="272"/>
      <c r="G12" s="120"/>
      <c r="H12" s="118"/>
      <c r="I12" s="272"/>
      <c r="J12" s="272"/>
      <c r="K12" s="272"/>
      <c r="L12" s="118"/>
      <c r="M12" s="119"/>
      <c r="N12" s="257"/>
      <c r="O12" s="127"/>
      <c r="P12" s="394">
        <v>399</v>
      </c>
      <c r="Q12" s="118"/>
      <c r="R12" s="328"/>
      <c r="S12" s="272"/>
    </row>
    <row r="13" spans="1:19" ht="30.75" customHeight="1" x14ac:dyDescent="0.25">
      <c r="A13" s="269"/>
      <c r="B13" s="64" t="s">
        <v>372</v>
      </c>
      <c r="C13" s="272"/>
      <c r="D13" s="306"/>
      <c r="E13" s="272">
        <v>817.7</v>
      </c>
      <c r="F13" s="272"/>
      <c r="G13" s="120"/>
      <c r="H13" s="118"/>
      <c r="I13" s="272"/>
      <c r="J13" s="272"/>
      <c r="K13" s="272"/>
      <c r="L13" s="118"/>
      <c r="M13" s="119"/>
      <c r="N13" s="257"/>
      <c r="O13" s="127"/>
      <c r="P13" s="258"/>
      <c r="Q13" s="118"/>
      <c r="R13" s="328"/>
      <c r="S13" s="272"/>
    </row>
    <row r="14" spans="1:19" x14ac:dyDescent="0.25">
      <c r="A14" s="269"/>
      <c r="B14" s="370" t="s">
        <v>393</v>
      </c>
      <c r="C14" s="272"/>
      <c r="D14" s="306"/>
      <c r="E14" s="272"/>
      <c r="F14" s="272"/>
      <c r="G14" s="120"/>
      <c r="H14" s="118"/>
      <c r="I14" s="272"/>
      <c r="J14" s="272"/>
      <c r="K14" s="272"/>
      <c r="L14" s="118"/>
      <c r="M14" s="119"/>
      <c r="N14" s="257"/>
      <c r="O14" s="127"/>
      <c r="P14" s="258"/>
      <c r="Q14" s="118"/>
      <c r="R14" s="258"/>
      <c r="S14" s="272"/>
    </row>
    <row r="15" spans="1:19" x14ac:dyDescent="0.25">
      <c r="A15" s="269"/>
      <c r="B15" s="269" t="s">
        <v>392</v>
      </c>
      <c r="C15" s="272"/>
      <c r="D15" s="306"/>
      <c r="E15" s="272"/>
      <c r="F15" s="272"/>
      <c r="G15" s="120"/>
      <c r="H15" s="118"/>
      <c r="I15" s="272"/>
      <c r="J15" s="272"/>
      <c r="K15" s="272"/>
      <c r="L15" s="118"/>
      <c r="M15" s="119" t="s">
        <v>459</v>
      </c>
      <c r="N15" s="257">
        <v>3000</v>
      </c>
      <c r="O15" s="127"/>
      <c r="P15" s="258"/>
      <c r="Q15" s="118"/>
      <c r="R15" s="258"/>
      <c r="S15" s="272"/>
    </row>
    <row r="16" spans="1:19" ht="28.5" customHeight="1" x14ac:dyDescent="0.25">
      <c r="A16" s="269"/>
      <c r="B16" s="400" t="s">
        <v>431</v>
      </c>
      <c r="C16" s="272"/>
      <c r="D16" s="306"/>
      <c r="E16" s="272"/>
      <c r="F16" s="272"/>
      <c r="G16" s="120"/>
      <c r="H16" s="118"/>
      <c r="I16" s="272"/>
      <c r="J16" s="272"/>
      <c r="K16" s="272"/>
      <c r="L16" s="118"/>
      <c r="M16" s="119"/>
      <c r="N16" s="257">
        <v>500</v>
      </c>
      <c r="O16" s="127"/>
      <c r="P16" s="258"/>
      <c r="Q16" s="118"/>
      <c r="R16" s="258"/>
      <c r="S16" s="272"/>
    </row>
    <row r="17" spans="1:19" ht="19.5" customHeight="1" x14ac:dyDescent="0.25">
      <c r="A17" s="269"/>
      <c r="B17" s="269"/>
      <c r="C17" s="272"/>
      <c r="D17" s="306"/>
      <c r="E17" s="272"/>
      <c r="F17" s="272"/>
      <c r="G17" s="120"/>
      <c r="H17" s="118"/>
      <c r="I17" s="272"/>
      <c r="J17" s="272"/>
      <c r="K17" s="272"/>
      <c r="L17" s="118"/>
      <c r="M17" s="119"/>
      <c r="N17" s="257"/>
      <c r="O17" s="127"/>
      <c r="P17" s="258"/>
      <c r="Q17" s="118"/>
      <c r="R17" s="258"/>
      <c r="S17" s="272"/>
    </row>
    <row r="18" spans="1:19" ht="18.75" customHeight="1" x14ac:dyDescent="0.25">
      <c r="A18" s="114" t="s">
        <v>204</v>
      </c>
      <c r="B18" s="114" t="s">
        <v>205</v>
      </c>
      <c r="C18" s="116"/>
      <c r="D18" s="116"/>
      <c r="E18" s="116"/>
      <c r="F18" s="116"/>
      <c r="G18" s="307"/>
      <c r="H18" s="116"/>
      <c r="I18" s="116"/>
      <c r="J18" s="116"/>
      <c r="K18" s="116"/>
      <c r="L18" s="116"/>
      <c r="M18" s="116"/>
      <c r="N18" s="116"/>
      <c r="O18" s="116"/>
      <c r="P18" s="116"/>
      <c r="Q18" s="116"/>
      <c r="R18" s="116"/>
      <c r="S18" s="116"/>
    </row>
    <row r="19" spans="1:19" x14ac:dyDescent="0.25">
      <c r="A19" s="269"/>
      <c r="B19" s="269" t="s">
        <v>199</v>
      </c>
      <c r="C19" s="280">
        <v>1990</v>
      </c>
      <c r="D19" s="281"/>
      <c r="E19" s="280"/>
      <c r="F19" s="364"/>
      <c r="G19" s="352"/>
      <c r="H19" s="258"/>
      <c r="I19" s="281"/>
      <c r="J19" s="277">
        <v>1980</v>
      </c>
      <c r="K19" s="327"/>
      <c r="L19" s="394">
        <v>2100</v>
      </c>
      <c r="M19" s="255">
        <v>3778</v>
      </c>
      <c r="N19" s="280">
        <v>2700</v>
      </c>
      <c r="O19" s="280"/>
      <c r="P19" s="402"/>
      <c r="Q19" s="132"/>
      <c r="R19" s="327"/>
      <c r="S19" s="280">
        <v>2390</v>
      </c>
    </row>
    <row r="20" spans="1:19" x14ac:dyDescent="0.25">
      <c r="A20" s="269"/>
      <c r="B20" s="269" t="s">
        <v>200</v>
      </c>
      <c r="C20" s="280">
        <v>1990</v>
      </c>
      <c r="D20" s="281"/>
      <c r="E20" s="280"/>
      <c r="F20" s="364"/>
      <c r="G20" s="352"/>
      <c r="H20" s="258"/>
      <c r="I20" s="281"/>
      <c r="J20" s="277">
        <v>1980</v>
      </c>
      <c r="K20" s="327"/>
      <c r="L20" s="394">
        <v>2100</v>
      </c>
      <c r="M20" s="255">
        <v>3460</v>
      </c>
      <c r="N20" s="280">
        <v>2700</v>
      </c>
      <c r="O20" s="280"/>
      <c r="P20" s="369"/>
      <c r="Q20" s="132"/>
      <c r="R20" s="327"/>
      <c r="S20" s="280">
        <v>2390</v>
      </c>
    </row>
    <row r="21" spans="1:19" x14ac:dyDescent="0.25">
      <c r="A21" s="269"/>
      <c r="B21" s="269" t="s">
        <v>201</v>
      </c>
      <c r="C21" s="280">
        <v>2345</v>
      </c>
      <c r="D21" s="281"/>
      <c r="E21" s="357"/>
      <c r="F21" s="365"/>
      <c r="G21" s="352"/>
      <c r="H21" s="258"/>
      <c r="I21" s="281"/>
      <c r="J21" s="277">
        <v>2240</v>
      </c>
      <c r="K21" s="327"/>
      <c r="L21" s="394">
        <v>2100</v>
      </c>
      <c r="M21" s="394">
        <v>2900</v>
      </c>
      <c r="N21" s="280">
        <v>2700</v>
      </c>
      <c r="O21" s="280"/>
      <c r="P21" s="280"/>
      <c r="Q21" s="132"/>
      <c r="R21" s="327"/>
      <c r="S21" s="356">
        <v>2390</v>
      </c>
    </row>
    <row r="22" spans="1:19" x14ac:dyDescent="0.25">
      <c r="A22" s="269"/>
      <c r="B22" s="254" t="s">
        <v>206</v>
      </c>
      <c r="C22" s="280"/>
      <c r="D22" s="280"/>
      <c r="E22" s="280"/>
      <c r="F22" s="366"/>
      <c r="G22" s="352"/>
      <c r="H22" s="280"/>
      <c r="I22" s="280"/>
      <c r="J22" s="280"/>
      <c r="K22" s="280"/>
      <c r="L22" s="257"/>
      <c r="M22" s="257"/>
      <c r="N22" s="280"/>
      <c r="O22" s="374"/>
      <c r="P22" s="280"/>
      <c r="Q22" s="132"/>
      <c r="R22" s="327"/>
      <c r="S22" s="280"/>
    </row>
    <row r="23" spans="1:19" ht="30" customHeight="1" x14ac:dyDescent="0.25">
      <c r="A23" s="269"/>
      <c r="B23" s="254" t="s">
        <v>207</v>
      </c>
      <c r="C23" s="280"/>
      <c r="D23" s="280"/>
      <c r="E23" s="280"/>
      <c r="F23" s="366"/>
      <c r="G23" s="352"/>
      <c r="H23" s="280"/>
      <c r="I23" s="280"/>
      <c r="J23" s="280"/>
      <c r="K23" s="280"/>
      <c r="L23" s="257"/>
      <c r="M23" s="308"/>
      <c r="N23" s="280"/>
      <c r="O23" s="374"/>
      <c r="P23" s="280"/>
      <c r="Q23" s="132"/>
      <c r="R23" s="280"/>
      <c r="S23" s="257"/>
    </row>
    <row r="24" spans="1:19" x14ac:dyDescent="0.25">
      <c r="A24" s="269"/>
      <c r="B24" s="254" t="s">
        <v>208</v>
      </c>
      <c r="C24" s="280"/>
      <c r="D24" s="280"/>
      <c r="E24" s="280"/>
      <c r="F24" s="366"/>
      <c r="G24" s="352"/>
      <c r="H24" s="280"/>
      <c r="I24" s="280"/>
      <c r="J24" s="280"/>
      <c r="K24" s="280"/>
      <c r="L24" s="257"/>
      <c r="M24" s="308"/>
      <c r="N24" s="280"/>
      <c r="O24" s="374"/>
      <c r="P24" s="280"/>
      <c r="Q24" s="132"/>
      <c r="R24" s="280"/>
      <c r="S24" s="257"/>
    </row>
    <row r="25" spans="1:19" x14ac:dyDescent="0.25">
      <c r="A25" s="269"/>
      <c r="B25" s="254"/>
      <c r="C25" s="280"/>
      <c r="D25" s="280"/>
      <c r="E25" s="280"/>
      <c r="F25" s="366"/>
      <c r="G25" s="352"/>
      <c r="H25" s="280"/>
      <c r="I25" s="280"/>
      <c r="J25" s="280"/>
      <c r="K25" s="280"/>
      <c r="L25" s="257"/>
      <c r="M25" s="308"/>
      <c r="N25" s="280"/>
      <c r="O25" s="374"/>
      <c r="P25" s="280"/>
      <c r="Q25" s="281"/>
      <c r="R25" s="280"/>
      <c r="S25" s="257"/>
    </row>
    <row r="26" spans="1:19" x14ac:dyDescent="0.25">
      <c r="A26" s="269"/>
      <c r="B26" s="370" t="s">
        <v>393</v>
      </c>
      <c r="C26" s="280"/>
      <c r="D26" s="280"/>
      <c r="E26" s="280"/>
      <c r="F26" s="366"/>
      <c r="G26" s="352"/>
      <c r="H26" s="280"/>
      <c r="I26" s="280"/>
      <c r="J26" s="280"/>
      <c r="K26" s="280"/>
      <c r="L26" s="257"/>
      <c r="M26" s="308"/>
      <c r="N26" s="280"/>
      <c r="O26" s="374"/>
      <c r="P26" s="280"/>
      <c r="Q26" s="281"/>
      <c r="R26" s="280"/>
      <c r="S26" s="257"/>
    </row>
    <row r="27" spans="1:19" x14ac:dyDescent="0.25">
      <c r="A27" s="269"/>
      <c r="B27" s="269" t="s">
        <v>392</v>
      </c>
      <c r="C27" s="280">
        <v>2900</v>
      </c>
      <c r="D27" s="280"/>
      <c r="E27" s="280"/>
      <c r="F27" s="366"/>
      <c r="G27" s="352"/>
      <c r="H27" s="280"/>
      <c r="I27" s="280"/>
      <c r="J27" s="280"/>
      <c r="K27" s="280"/>
      <c r="L27" s="257"/>
      <c r="M27" s="308"/>
      <c r="N27" s="280"/>
      <c r="O27" s="374"/>
      <c r="P27" s="280"/>
      <c r="Q27" s="281"/>
      <c r="R27" s="280"/>
      <c r="S27" s="257"/>
    </row>
    <row r="28" spans="1:19" ht="24" customHeight="1" x14ac:dyDescent="0.25">
      <c r="A28" s="269"/>
      <c r="B28" s="64" t="s">
        <v>372</v>
      </c>
      <c r="C28" s="280"/>
      <c r="D28" s="280"/>
      <c r="E28" s="272">
        <v>817.7</v>
      </c>
      <c r="F28" s="367"/>
      <c r="G28" s="385"/>
      <c r="H28" s="391"/>
      <c r="I28" s="391"/>
      <c r="J28" s="391"/>
      <c r="K28" s="391"/>
      <c r="L28" s="367"/>
      <c r="M28" s="367"/>
      <c r="N28" s="391"/>
      <c r="O28" s="391"/>
      <c r="P28" s="391"/>
      <c r="Q28" s="391"/>
      <c r="R28" s="391"/>
      <c r="S28" s="257"/>
    </row>
    <row r="29" spans="1:19" ht="21" customHeight="1" x14ac:dyDescent="0.25">
      <c r="A29" s="78"/>
      <c r="B29" s="316"/>
      <c r="C29" s="377"/>
      <c r="D29" s="377"/>
      <c r="E29" s="377"/>
      <c r="F29" s="316"/>
      <c r="G29" s="377"/>
      <c r="H29" s="377"/>
      <c r="I29" s="382"/>
      <c r="J29" s="382"/>
      <c r="K29" s="382"/>
      <c r="L29" s="145"/>
      <c r="M29" s="262"/>
      <c r="N29" s="382"/>
      <c r="O29" s="382"/>
      <c r="P29" s="382"/>
      <c r="Q29" s="403"/>
      <c r="R29" s="382"/>
      <c r="S29" s="290"/>
    </row>
    <row r="30" spans="1:19" x14ac:dyDescent="0.25">
      <c r="A30" s="110" t="s">
        <v>179</v>
      </c>
      <c r="B30" s="111"/>
      <c r="C30" s="283" t="s">
        <v>180</v>
      </c>
      <c r="D30" s="283" t="s">
        <v>181</v>
      </c>
      <c r="E30" s="282" t="s">
        <v>182</v>
      </c>
      <c r="F30" s="282" t="s">
        <v>183</v>
      </c>
      <c r="G30" s="282" t="s">
        <v>184</v>
      </c>
      <c r="H30" s="282" t="s">
        <v>185</v>
      </c>
      <c r="I30" s="282" t="s">
        <v>186</v>
      </c>
      <c r="J30" s="282" t="s">
        <v>187</v>
      </c>
      <c r="K30" s="282" t="s">
        <v>188</v>
      </c>
      <c r="L30" s="282" t="s">
        <v>189</v>
      </c>
      <c r="M30" s="282" t="s">
        <v>190</v>
      </c>
      <c r="N30" s="282" t="s">
        <v>191</v>
      </c>
      <c r="O30" s="282" t="s">
        <v>192</v>
      </c>
      <c r="P30" s="282" t="s">
        <v>193</v>
      </c>
      <c r="Q30" s="282" t="s">
        <v>194</v>
      </c>
      <c r="R30" s="282" t="s">
        <v>195</v>
      </c>
      <c r="S30" s="283" t="s">
        <v>196</v>
      </c>
    </row>
    <row r="31" spans="1:19" x14ac:dyDescent="0.25">
      <c r="A31" s="112" t="s">
        <v>12</v>
      </c>
      <c r="B31" s="112" t="s">
        <v>210</v>
      </c>
      <c r="C31" s="285"/>
      <c r="D31" s="285"/>
      <c r="E31" s="284"/>
      <c r="F31" s="284"/>
      <c r="G31" s="384"/>
      <c r="H31" s="284"/>
      <c r="I31" s="284"/>
      <c r="J31" s="284"/>
      <c r="K31" s="284"/>
      <c r="L31" s="284"/>
      <c r="M31" s="284"/>
      <c r="N31" s="284"/>
      <c r="O31" s="284"/>
      <c r="P31" s="284"/>
      <c r="Q31" s="284"/>
      <c r="R31" s="284"/>
      <c r="S31" s="285"/>
    </row>
    <row r="32" spans="1:19" x14ac:dyDescent="0.25">
      <c r="A32" s="128" t="s">
        <v>211</v>
      </c>
      <c r="B32" s="309" t="s">
        <v>212</v>
      </c>
      <c r="C32" s="378"/>
      <c r="D32" s="381"/>
      <c r="E32" s="381"/>
      <c r="F32" s="129"/>
      <c r="G32" s="386"/>
      <c r="H32" s="381"/>
      <c r="I32" s="381"/>
      <c r="J32" s="381"/>
      <c r="K32" s="378"/>
      <c r="L32" s="310"/>
      <c r="M32" s="129"/>
      <c r="N32" s="381"/>
      <c r="O32" s="381"/>
      <c r="P32" s="381"/>
      <c r="Q32" s="381"/>
      <c r="R32" s="381"/>
      <c r="S32" s="310"/>
    </row>
    <row r="33" spans="1:19" ht="191.25" x14ac:dyDescent="0.25">
      <c r="A33" s="52"/>
      <c r="B33" s="52" t="s">
        <v>213</v>
      </c>
      <c r="C33" s="270">
        <v>2350</v>
      </c>
      <c r="D33" s="270">
        <v>3366</v>
      </c>
      <c r="E33" s="270"/>
      <c r="F33" s="297"/>
      <c r="G33" s="251">
        <v>3500</v>
      </c>
      <c r="H33" s="380">
        <v>2505</v>
      </c>
      <c r="I33" s="305"/>
      <c r="J33" s="305">
        <v>2175</v>
      </c>
      <c r="K33" s="325" t="s">
        <v>421</v>
      </c>
      <c r="L33" s="134" t="s">
        <v>425</v>
      </c>
      <c r="M33" s="305">
        <v>3968</v>
      </c>
      <c r="N33" s="122">
        <v>2500</v>
      </c>
      <c r="O33" s="270">
        <v>2500</v>
      </c>
      <c r="P33" s="326" t="s">
        <v>432</v>
      </c>
      <c r="Q33" s="271"/>
      <c r="R33" s="329" t="s">
        <v>438</v>
      </c>
      <c r="S33" s="305">
        <v>2590</v>
      </c>
    </row>
    <row r="34" spans="1:19" ht="102" x14ac:dyDescent="0.25">
      <c r="A34" s="52"/>
      <c r="B34" s="52" t="s">
        <v>214</v>
      </c>
      <c r="C34" s="270">
        <v>2350</v>
      </c>
      <c r="D34" s="270">
        <v>3366</v>
      </c>
      <c r="E34" s="270"/>
      <c r="F34" s="297"/>
      <c r="G34" s="251">
        <v>3500</v>
      </c>
      <c r="H34" s="380">
        <v>2505</v>
      </c>
      <c r="I34" s="305"/>
      <c r="J34" s="392">
        <v>2240</v>
      </c>
      <c r="K34" s="325" t="s">
        <v>421</v>
      </c>
      <c r="L34" s="395">
        <v>2990</v>
      </c>
      <c r="M34" s="305">
        <v>3968</v>
      </c>
      <c r="N34" s="122">
        <v>2500</v>
      </c>
      <c r="O34" s="270">
        <v>2500</v>
      </c>
      <c r="P34" s="326" t="s">
        <v>433</v>
      </c>
      <c r="Q34" s="330"/>
      <c r="R34" s="329" t="s">
        <v>439</v>
      </c>
      <c r="S34" s="305">
        <v>2590</v>
      </c>
    </row>
    <row r="35" spans="1:19" x14ac:dyDescent="0.25">
      <c r="A35" s="52"/>
      <c r="B35" s="269" t="s">
        <v>209</v>
      </c>
      <c r="C35" s="270"/>
      <c r="D35" s="270"/>
      <c r="E35" s="270"/>
      <c r="F35" s="368"/>
      <c r="G35" s="251">
        <v>3500</v>
      </c>
      <c r="H35" s="380"/>
      <c r="I35" s="272"/>
      <c r="J35" s="277"/>
      <c r="K35" s="281"/>
      <c r="L35" s="395"/>
      <c r="M35" s="305"/>
      <c r="N35" s="122"/>
      <c r="O35" s="270"/>
      <c r="P35" s="134"/>
      <c r="Q35" s="271"/>
      <c r="R35" s="259"/>
      <c r="S35" s="275"/>
    </row>
    <row r="36" spans="1:19" x14ac:dyDescent="0.25">
      <c r="A36" s="52"/>
      <c r="B36" s="269"/>
      <c r="C36" s="270"/>
      <c r="D36" s="270"/>
      <c r="E36" s="270"/>
      <c r="F36" s="369"/>
      <c r="G36" s="251"/>
      <c r="H36" s="380"/>
      <c r="I36" s="272"/>
      <c r="J36" s="305"/>
      <c r="K36" s="281"/>
      <c r="L36" s="395"/>
      <c r="M36" s="305"/>
      <c r="N36" s="122"/>
      <c r="O36" s="270"/>
      <c r="P36" s="134"/>
      <c r="Q36" s="271"/>
      <c r="R36" s="259"/>
      <c r="S36" s="275"/>
    </row>
    <row r="37" spans="1:19" x14ac:dyDescent="0.25">
      <c r="A37" s="52"/>
      <c r="B37" s="370" t="s">
        <v>393</v>
      </c>
      <c r="C37" s="270"/>
      <c r="D37" s="270"/>
      <c r="E37" s="270"/>
      <c r="F37" s="369"/>
      <c r="G37" s="251"/>
      <c r="H37" s="380"/>
      <c r="I37" s="272"/>
      <c r="J37" s="305"/>
      <c r="K37" s="281"/>
      <c r="L37" s="395"/>
      <c r="M37" s="305"/>
      <c r="N37" s="122"/>
      <c r="O37" s="270"/>
      <c r="P37" s="134"/>
      <c r="Q37" s="271"/>
      <c r="R37" s="259"/>
      <c r="S37" s="275"/>
    </row>
    <row r="38" spans="1:19" x14ac:dyDescent="0.25">
      <c r="A38" s="52"/>
      <c r="B38" s="269" t="s">
        <v>392</v>
      </c>
      <c r="C38" s="270">
        <v>3900</v>
      </c>
      <c r="D38" s="270"/>
      <c r="E38" s="270"/>
      <c r="F38" s="369"/>
      <c r="G38" s="251"/>
      <c r="H38" s="380"/>
      <c r="I38" s="272"/>
      <c r="J38" s="305"/>
      <c r="K38" s="281"/>
      <c r="L38" s="395"/>
      <c r="M38" s="305"/>
      <c r="N38" s="122">
        <v>3100</v>
      </c>
      <c r="O38" s="270"/>
      <c r="P38" s="134"/>
      <c r="Q38" s="271"/>
      <c r="R38" s="259"/>
      <c r="S38" s="275"/>
    </row>
    <row r="39" spans="1:19" ht="26.25" x14ac:dyDescent="0.25">
      <c r="A39" s="254"/>
      <c r="B39" s="64" t="s">
        <v>431</v>
      </c>
      <c r="C39" s="289"/>
      <c r="D39" s="289"/>
      <c r="E39" s="289"/>
      <c r="F39" s="289"/>
      <c r="G39" s="387"/>
      <c r="H39" s="163"/>
      <c r="I39" s="289"/>
      <c r="J39" s="289"/>
      <c r="K39" s="289"/>
      <c r="L39" s="395"/>
      <c r="M39" s="289"/>
      <c r="N39" s="401">
        <v>500</v>
      </c>
      <c r="O39" s="289"/>
      <c r="P39" s="289"/>
      <c r="Q39" s="163"/>
      <c r="R39" s="289"/>
      <c r="S39" s="289"/>
    </row>
    <row r="40" spans="1:19" x14ac:dyDescent="0.25">
      <c r="A40" s="146" t="s">
        <v>216</v>
      </c>
      <c r="B40" s="312"/>
      <c r="C40" s="314"/>
      <c r="D40" s="382"/>
      <c r="E40" s="382"/>
      <c r="F40" s="262"/>
      <c r="G40" s="388"/>
      <c r="H40" s="403"/>
      <c r="I40" s="382"/>
      <c r="J40" s="382"/>
      <c r="K40" s="382"/>
      <c r="L40" s="396"/>
      <c r="M40" s="382"/>
      <c r="N40" s="263"/>
      <c r="O40" s="382"/>
      <c r="P40" s="382"/>
      <c r="Q40" s="403"/>
      <c r="R40" s="382"/>
      <c r="S40" s="290"/>
    </row>
    <row r="41" spans="1:19" x14ac:dyDescent="0.25">
      <c r="A41" s="147" t="s">
        <v>179</v>
      </c>
      <c r="B41" s="148"/>
      <c r="C41" s="283" t="s">
        <v>180</v>
      </c>
      <c r="D41" s="283" t="s">
        <v>181</v>
      </c>
      <c r="E41" s="282" t="s">
        <v>182</v>
      </c>
      <c r="F41" s="282" t="s">
        <v>183</v>
      </c>
      <c r="G41" s="282" t="s">
        <v>184</v>
      </c>
      <c r="H41" s="282" t="s">
        <v>185</v>
      </c>
      <c r="I41" s="282" t="s">
        <v>186</v>
      </c>
      <c r="J41" s="282" t="s">
        <v>187</v>
      </c>
      <c r="K41" s="282" t="s">
        <v>188</v>
      </c>
      <c r="L41" s="282" t="s">
        <v>189</v>
      </c>
      <c r="M41" s="282" t="s">
        <v>190</v>
      </c>
      <c r="N41" s="282" t="s">
        <v>191</v>
      </c>
      <c r="O41" s="282" t="s">
        <v>192</v>
      </c>
      <c r="P41" s="282" t="s">
        <v>193</v>
      </c>
      <c r="Q41" s="282" t="s">
        <v>194</v>
      </c>
      <c r="R41" s="282" t="s">
        <v>195</v>
      </c>
      <c r="S41" s="283" t="s">
        <v>196</v>
      </c>
    </row>
    <row r="42" spans="1:19" x14ac:dyDescent="0.25">
      <c r="A42" s="149" t="s">
        <v>217</v>
      </c>
      <c r="B42" s="149" t="s">
        <v>210</v>
      </c>
      <c r="C42" s="285"/>
      <c r="D42" s="285"/>
      <c r="E42" s="284"/>
      <c r="F42" s="284"/>
      <c r="G42" s="384"/>
      <c r="H42" s="284"/>
      <c r="I42" s="284"/>
      <c r="J42" s="284"/>
      <c r="K42" s="284"/>
      <c r="L42" s="284"/>
      <c r="M42" s="284"/>
      <c r="N42" s="284"/>
      <c r="O42" s="284"/>
      <c r="P42" s="284"/>
      <c r="Q42" s="284"/>
      <c r="R42" s="284"/>
      <c r="S42" s="285"/>
    </row>
    <row r="43" spans="1:19" x14ac:dyDescent="0.25">
      <c r="A43" s="150" t="s">
        <v>218</v>
      </c>
      <c r="B43" s="150" t="s">
        <v>219</v>
      </c>
      <c r="C43" s="379"/>
      <c r="D43" s="379"/>
      <c r="E43" s="379"/>
      <c r="F43" s="288"/>
      <c r="G43" s="389"/>
      <c r="H43" s="379"/>
      <c r="I43" s="379"/>
      <c r="J43" s="379"/>
      <c r="K43" s="379"/>
      <c r="L43" s="397"/>
      <c r="M43" s="379"/>
      <c r="N43" s="288"/>
      <c r="O43" s="379"/>
      <c r="P43" s="379"/>
      <c r="Q43" s="379"/>
      <c r="R43" s="379"/>
      <c r="S43" s="288"/>
    </row>
    <row r="44" spans="1:19" x14ac:dyDescent="0.25">
      <c r="A44" s="151"/>
      <c r="B44" s="152" t="s">
        <v>220</v>
      </c>
      <c r="C44" s="380">
        <v>3860</v>
      </c>
      <c r="D44" s="380">
        <v>3490</v>
      </c>
      <c r="E44" s="380">
        <v>3950</v>
      </c>
      <c r="F44" s="294">
        <v>2600</v>
      </c>
      <c r="G44" s="390">
        <v>2700</v>
      </c>
      <c r="H44" s="380">
        <v>2800</v>
      </c>
      <c r="I44" s="380">
        <v>4000</v>
      </c>
      <c r="J44" s="380">
        <v>3100</v>
      </c>
      <c r="K44" s="380">
        <v>2970</v>
      </c>
      <c r="L44" s="398">
        <v>3404</v>
      </c>
      <c r="M44" s="380">
        <v>3502</v>
      </c>
      <c r="N44" s="127"/>
      <c r="O44" s="380">
        <v>3400</v>
      </c>
      <c r="P44" s="375" t="s">
        <v>403</v>
      </c>
      <c r="Q44" s="392">
        <v>4802</v>
      </c>
      <c r="R44" s="255" t="s">
        <v>440</v>
      </c>
      <c r="S44" s="380">
        <v>2700</v>
      </c>
    </row>
    <row r="45" spans="1:19" ht="21" customHeight="1" x14ac:dyDescent="0.25">
      <c r="A45" s="151"/>
      <c r="B45" s="152" t="s">
        <v>221</v>
      </c>
      <c r="C45" s="380">
        <v>3860</v>
      </c>
      <c r="D45" s="380">
        <v>3490</v>
      </c>
      <c r="E45" s="380">
        <v>3950</v>
      </c>
      <c r="F45" s="294">
        <v>3120</v>
      </c>
      <c r="G45" s="390">
        <v>2700</v>
      </c>
      <c r="H45" s="380">
        <v>2800</v>
      </c>
      <c r="I45" s="380">
        <v>4000</v>
      </c>
      <c r="J45" s="380">
        <v>3100</v>
      </c>
      <c r="K45" s="380">
        <v>2970</v>
      </c>
      <c r="L45" s="398">
        <v>3404</v>
      </c>
      <c r="M45" s="380">
        <v>3502</v>
      </c>
      <c r="N45" s="127"/>
      <c r="O45" s="380">
        <v>3400</v>
      </c>
      <c r="P45" s="375" t="s">
        <v>403</v>
      </c>
      <c r="Q45" s="392">
        <v>4802</v>
      </c>
      <c r="R45" s="255" t="s">
        <v>441</v>
      </c>
      <c r="S45" s="380">
        <v>2700</v>
      </c>
    </row>
    <row r="46" spans="1:19" ht="51.75" x14ac:dyDescent="0.25">
      <c r="A46" s="151"/>
      <c r="B46" s="152" t="s">
        <v>222</v>
      </c>
      <c r="C46" s="380">
        <v>3860</v>
      </c>
      <c r="D46" s="380">
        <v>3490</v>
      </c>
      <c r="E46" s="380">
        <v>3950</v>
      </c>
      <c r="F46" s="294">
        <v>3120</v>
      </c>
      <c r="G46" s="390">
        <v>2700</v>
      </c>
      <c r="H46" s="380">
        <v>2800</v>
      </c>
      <c r="I46" s="380">
        <v>4000</v>
      </c>
      <c r="J46" s="380">
        <v>3100</v>
      </c>
      <c r="K46" s="380">
        <v>2970</v>
      </c>
      <c r="L46" s="398">
        <v>3404</v>
      </c>
      <c r="M46" s="380">
        <v>3502</v>
      </c>
      <c r="N46" s="127"/>
      <c r="O46" s="380">
        <v>3400</v>
      </c>
      <c r="P46" s="375" t="s">
        <v>403</v>
      </c>
      <c r="Q46" s="305">
        <v>4802</v>
      </c>
      <c r="R46" s="255" t="s">
        <v>441</v>
      </c>
      <c r="S46" s="380">
        <v>3380</v>
      </c>
    </row>
    <row r="47" spans="1:19" x14ac:dyDescent="0.25">
      <c r="A47" s="151"/>
      <c r="B47" s="152" t="s">
        <v>404</v>
      </c>
      <c r="C47" s="380"/>
      <c r="D47" s="380"/>
      <c r="E47" s="380"/>
      <c r="F47" s="294"/>
      <c r="G47" s="390"/>
      <c r="H47" s="286"/>
      <c r="I47" s="380">
        <v>4000</v>
      </c>
      <c r="J47" s="279"/>
      <c r="K47" s="393">
        <v>2970</v>
      </c>
      <c r="L47" s="279"/>
      <c r="M47" s="279"/>
      <c r="N47" s="127"/>
      <c r="O47" s="380">
        <v>3700</v>
      </c>
      <c r="P47" s="265"/>
      <c r="Q47" s="305"/>
      <c r="R47" s="265"/>
      <c r="S47" s="279"/>
    </row>
    <row r="48" spans="1:19" x14ac:dyDescent="0.25">
      <c r="A48" s="153"/>
      <c r="B48" s="151"/>
      <c r="C48" s="380"/>
      <c r="D48" s="380"/>
      <c r="E48" s="380"/>
      <c r="F48" s="294"/>
      <c r="G48" s="390"/>
      <c r="H48" s="305"/>
      <c r="I48" s="380"/>
      <c r="J48" s="380"/>
      <c r="K48" s="380"/>
      <c r="L48" s="380"/>
      <c r="M48" s="380"/>
      <c r="N48" s="127"/>
      <c r="O48" s="380"/>
      <c r="P48" s="265"/>
      <c r="Q48" s="305"/>
      <c r="R48" s="265"/>
      <c r="S48" s="380"/>
    </row>
    <row r="49" spans="1:19" x14ac:dyDescent="0.25">
      <c r="A49" s="153"/>
      <c r="B49" s="370" t="s">
        <v>393</v>
      </c>
      <c r="C49" s="380"/>
      <c r="D49" s="380"/>
      <c r="E49" s="380"/>
      <c r="F49" s="294"/>
      <c r="G49" s="390"/>
      <c r="H49" s="305"/>
      <c r="I49" s="380"/>
      <c r="J49" s="380"/>
      <c r="K49" s="380"/>
      <c r="L49" s="380"/>
      <c r="M49" s="380"/>
      <c r="N49" s="127"/>
      <c r="O49" s="380"/>
      <c r="P49" s="265"/>
      <c r="Q49" s="305"/>
      <c r="R49" s="265"/>
      <c r="S49" s="380"/>
    </row>
    <row r="50" spans="1:19" x14ac:dyDescent="0.25">
      <c r="A50" s="153"/>
      <c r="B50" s="269" t="s">
        <v>392</v>
      </c>
      <c r="C50" s="380"/>
      <c r="D50" s="380"/>
      <c r="E50" s="380"/>
      <c r="F50" s="132"/>
      <c r="G50" s="380"/>
      <c r="H50" s="380"/>
      <c r="I50" s="380"/>
      <c r="J50" s="380">
        <v>3600</v>
      </c>
      <c r="K50" s="380"/>
      <c r="L50" s="380"/>
      <c r="M50" s="380"/>
      <c r="N50" s="127"/>
      <c r="O50" s="380"/>
      <c r="P50" s="127"/>
      <c r="Q50" s="380"/>
      <c r="R50" s="127"/>
      <c r="S50" s="380"/>
    </row>
    <row r="51" spans="1:19" x14ac:dyDescent="0.25">
      <c r="A51" s="147" t="s">
        <v>179</v>
      </c>
      <c r="B51" s="154"/>
      <c r="C51" s="283" t="s">
        <v>180</v>
      </c>
      <c r="D51" s="283" t="s">
        <v>181</v>
      </c>
      <c r="E51" s="282" t="s">
        <v>182</v>
      </c>
      <c r="F51" s="282" t="s">
        <v>183</v>
      </c>
      <c r="G51" s="282" t="s">
        <v>184</v>
      </c>
      <c r="H51" s="282" t="s">
        <v>185</v>
      </c>
      <c r="I51" s="282" t="s">
        <v>186</v>
      </c>
      <c r="J51" s="282" t="s">
        <v>187</v>
      </c>
      <c r="K51" s="282" t="s">
        <v>188</v>
      </c>
      <c r="L51" s="282" t="s">
        <v>189</v>
      </c>
      <c r="M51" s="282" t="s">
        <v>190</v>
      </c>
      <c r="N51" s="282" t="s">
        <v>191</v>
      </c>
      <c r="O51" s="282" t="s">
        <v>192</v>
      </c>
      <c r="P51" s="282" t="s">
        <v>193</v>
      </c>
      <c r="Q51" s="282" t="s">
        <v>194</v>
      </c>
      <c r="R51" s="282" t="s">
        <v>195</v>
      </c>
      <c r="S51" s="283" t="s">
        <v>196</v>
      </c>
    </row>
    <row r="52" spans="1:19" x14ac:dyDescent="0.25">
      <c r="A52" s="155" t="s">
        <v>223</v>
      </c>
      <c r="B52" s="156" t="s">
        <v>224</v>
      </c>
      <c r="C52" s="285"/>
      <c r="D52" s="285"/>
      <c r="E52" s="264"/>
      <c r="F52" s="284"/>
      <c r="G52" s="384"/>
      <c r="H52" s="264"/>
      <c r="I52" s="284"/>
      <c r="J52" s="264"/>
      <c r="K52" s="284"/>
      <c r="L52" s="284"/>
      <c r="M52" s="284"/>
      <c r="N52" s="284"/>
      <c r="O52" s="284"/>
      <c r="P52" s="284"/>
      <c r="Q52" s="284"/>
      <c r="R52" s="284"/>
      <c r="S52" s="285"/>
    </row>
    <row r="53" spans="1:19" ht="39" customHeight="1" x14ac:dyDescent="0.25">
      <c r="A53" s="151"/>
      <c r="B53" s="157" t="s">
        <v>225</v>
      </c>
      <c r="C53" s="380"/>
      <c r="D53" s="380"/>
      <c r="E53" s="158"/>
      <c r="F53" s="296" t="s">
        <v>374</v>
      </c>
      <c r="G53" s="380"/>
      <c r="H53" s="279"/>
      <c r="I53" s="380"/>
      <c r="J53" s="279"/>
      <c r="K53" s="380"/>
      <c r="L53" s="279"/>
      <c r="M53" s="279"/>
      <c r="N53" s="127"/>
      <c r="O53" s="380"/>
      <c r="P53" s="127"/>
      <c r="Q53" s="380"/>
      <c r="R53" s="265">
        <v>1800</v>
      </c>
      <c r="S53" s="279"/>
    </row>
    <row r="54" spans="1:19" ht="25.5" x14ac:dyDescent="0.25">
      <c r="A54" s="254"/>
      <c r="B54" s="159" t="s">
        <v>226</v>
      </c>
      <c r="C54" s="289"/>
      <c r="D54" s="289"/>
      <c r="E54" s="158"/>
      <c r="F54" s="296" t="s">
        <v>375</v>
      </c>
      <c r="G54" s="289"/>
      <c r="H54" s="161"/>
      <c r="I54" s="289"/>
      <c r="J54" s="160"/>
      <c r="K54" s="289"/>
      <c r="L54" s="289"/>
      <c r="M54" s="162"/>
      <c r="N54" s="162"/>
      <c r="O54" s="289"/>
      <c r="P54" s="289"/>
      <c r="Q54" s="163"/>
      <c r="R54" s="266">
        <v>2744</v>
      </c>
      <c r="S54" s="289"/>
    </row>
    <row r="55" spans="1:19" ht="24" customHeight="1" x14ac:dyDescent="0.25">
      <c r="A55" s="269"/>
      <c r="B55" s="159" t="s">
        <v>227</v>
      </c>
      <c r="C55" s="269"/>
      <c r="D55" s="269"/>
      <c r="E55" s="158"/>
      <c r="F55" s="296"/>
      <c r="G55" s="269"/>
      <c r="H55" s="267"/>
      <c r="I55" s="269"/>
      <c r="J55" s="164"/>
      <c r="K55" s="271">
        <v>1945</v>
      </c>
      <c r="L55" s="269"/>
      <c r="M55" s="269"/>
      <c r="N55" s="269"/>
      <c r="O55" s="269"/>
      <c r="P55" s="269"/>
      <c r="Q55" s="254"/>
      <c r="R55" s="254"/>
      <c r="S55" s="270"/>
    </row>
    <row r="56" spans="1:19" x14ac:dyDescent="0.25">
      <c r="A56" s="269"/>
      <c r="B56" s="157" t="s">
        <v>228</v>
      </c>
      <c r="C56" s="269"/>
      <c r="D56" s="269"/>
      <c r="E56" s="158"/>
      <c r="F56" s="296"/>
      <c r="G56" s="269"/>
      <c r="H56" s="267"/>
      <c r="I56" s="269"/>
      <c r="J56" s="164"/>
      <c r="K56" s="271"/>
      <c r="L56" s="269"/>
      <c r="M56" s="269"/>
      <c r="N56" s="269"/>
      <c r="O56" s="269"/>
      <c r="P56" s="269"/>
      <c r="Q56" s="254"/>
      <c r="R56" s="254"/>
      <c r="S56" s="270">
        <v>1980</v>
      </c>
    </row>
    <row r="57" spans="1:19" x14ac:dyDescent="0.25">
      <c r="A57" s="269"/>
      <c r="B57" s="165" t="s">
        <v>355</v>
      </c>
      <c r="C57" s="269"/>
      <c r="D57" s="269"/>
      <c r="E57" s="158"/>
      <c r="F57" s="295"/>
      <c r="G57" s="251">
        <v>2390</v>
      </c>
      <c r="H57" s="267"/>
      <c r="I57" s="269"/>
      <c r="J57" s="164"/>
      <c r="K57" s="254"/>
      <c r="L57" s="269"/>
      <c r="M57" s="269"/>
      <c r="N57" s="269"/>
      <c r="O57" s="269"/>
      <c r="P57" s="269"/>
      <c r="Q57" s="254"/>
      <c r="R57" s="254"/>
      <c r="S57" s="269"/>
    </row>
    <row r="58" spans="1:19" x14ac:dyDescent="0.25">
      <c r="A58" s="30"/>
      <c r="B58" s="318"/>
      <c r="C58" s="30"/>
      <c r="D58" s="319"/>
      <c r="E58" s="320"/>
      <c r="F58" s="321"/>
      <c r="G58" s="322"/>
      <c r="H58" s="323"/>
      <c r="I58" s="319"/>
      <c r="J58" s="319"/>
      <c r="K58" s="323"/>
      <c r="L58" s="30"/>
      <c r="M58" s="30"/>
      <c r="N58" s="30"/>
      <c r="O58" s="30"/>
      <c r="P58" s="30"/>
      <c r="Q58" s="68"/>
      <c r="R58" s="68"/>
      <c r="S58" s="30"/>
    </row>
    <row r="60" spans="1:19" x14ac:dyDescent="0.25">
      <c r="A60" s="424" t="s">
        <v>462</v>
      </c>
      <c r="B60" s="424"/>
      <c r="C60" s="424"/>
      <c r="D60" s="424"/>
      <c r="E60" s="424"/>
      <c r="F60" s="424"/>
      <c r="G60" s="424"/>
      <c r="H60" s="424"/>
    </row>
    <row r="61" spans="1:19" x14ac:dyDescent="0.25">
      <c r="K61" s="2" t="s">
        <v>22</v>
      </c>
    </row>
    <row r="62" spans="1:19" x14ac:dyDescent="0.25">
      <c r="B62" s="333"/>
      <c r="K62" t="s">
        <v>356</v>
      </c>
    </row>
  </sheetData>
  <mergeCells count="2">
    <mergeCell ref="A4:E4"/>
    <mergeCell ref="A60:H60"/>
  </mergeCells>
  <pageMargins left="0.70866141732283472" right="0.70866141732283472" top="0.74803149606299213" bottom="0.74803149606299213" header="0.31496062992125984" footer="0.31496062992125984"/>
  <pageSetup paperSize="8" scale="46"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S44"/>
  <sheetViews>
    <sheetView topLeftCell="A28" workbookViewId="0">
      <selection activeCell="A41" sqref="A41"/>
    </sheetView>
  </sheetViews>
  <sheetFormatPr defaultRowHeight="15" x14ac:dyDescent="0.25"/>
  <cols>
    <col min="2" max="2" width="64.140625" customWidth="1"/>
    <col min="3" max="3" width="18.7109375" customWidth="1"/>
    <col min="4" max="4" width="15.5703125" customWidth="1"/>
    <col min="5" max="5" width="24.7109375" customWidth="1"/>
    <col min="6" max="6" width="30.5703125" customWidth="1"/>
    <col min="7" max="7" width="15.7109375" customWidth="1"/>
    <col min="8" max="8" width="16" customWidth="1"/>
    <col min="9" max="9" width="17.85546875" customWidth="1"/>
    <col min="10" max="10" width="16.5703125" customWidth="1"/>
    <col min="11" max="11" width="42.85546875" customWidth="1"/>
    <col min="12" max="12" width="21.5703125" customWidth="1"/>
    <col min="13" max="13" width="21.28515625" customWidth="1"/>
    <col min="14" max="14" width="16.28515625" customWidth="1"/>
    <col min="15" max="15" width="17.42578125" customWidth="1"/>
    <col min="16" max="16" width="28.5703125" customWidth="1"/>
    <col min="17" max="17" width="14.42578125" customWidth="1"/>
    <col min="18" max="18" width="27.140625" customWidth="1"/>
    <col min="19" max="19" width="13"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405</v>
      </c>
    </row>
    <row r="3" spans="1:19" x14ac:dyDescent="0.25">
      <c r="A3" s="3" t="s">
        <v>409</v>
      </c>
      <c r="B3" s="2"/>
      <c r="C3" s="2"/>
      <c r="D3" s="2"/>
      <c r="E3" s="2"/>
      <c r="F3" s="2"/>
      <c r="G3" s="2"/>
      <c r="H3" s="2"/>
      <c r="I3" s="2"/>
      <c r="J3" s="2"/>
      <c r="K3" s="2"/>
      <c r="L3" s="2"/>
      <c r="M3" s="2"/>
      <c r="N3" s="2"/>
      <c r="O3" s="2"/>
      <c r="P3" s="2"/>
      <c r="Q3" s="2"/>
      <c r="R3" s="2"/>
      <c r="S3" s="2"/>
    </row>
    <row r="4" spans="1:19" ht="56.25" customHeight="1" x14ac:dyDescent="0.25">
      <c r="A4" s="427" t="s">
        <v>391</v>
      </c>
      <c r="B4" s="428"/>
      <c r="C4" s="428"/>
      <c r="D4" s="428"/>
      <c r="E4" s="428"/>
      <c r="F4" s="2"/>
      <c r="G4" s="2"/>
      <c r="H4" s="2"/>
      <c r="I4" s="2"/>
      <c r="J4" s="2"/>
      <c r="K4" s="2"/>
      <c r="L4" s="2"/>
      <c r="M4" s="2"/>
      <c r="N4" s="2"/>
      <c r="O4" s="2"/>
      <c r="P4" s="2"/>
      <c r="Q4" s="2"/>
      <c r="R4" s="2"/>
      <c r="S4" s="2"/>
    </row>
    <row r="5" spans="1:19" ht="47.25" customHeight="1" x14ac:dyDescent="0.25">
      <c r="A5" s="425" t="s">
        <v>410</v>
      </c>
      <c r="B5" s="426"/>
      <c r="C5" s="426"/>
      <c r="D5" s="426"/>
      <c r="E5" s="426"/>
      <c r="F5" s="2"/>
      <c r="G5" s="2"/>
      <c r="H5" s="2"/>
      <c r="I5" s="2"/>
      <c r="J5" s="2"/>
      <c r="K5" s="2"/>
      <c r="L5" s="2"/>
      <c r="M5" s="2"/>
      <c r="N5" s="2"/>
      <c r="O5" s="2"/>
      <c r="P5" s="2"/>
      <c r="Q5" s="2"/>
      <c r="R5" s="2"/>
      <c r="S5" s="2"/>
    </row>
    <row r="6" spans="1:19" x14ac:dyDescent="0.25">
      <c r="A6" s="1"/>
      <c r="B6" s="4"/>
      <c r="C6" s="4"/>
      <c r="D6" s="4"/>
      <c r="E6" s="4"/>
      <c r="F6" s="4"/>
      <c r="G6" s="4"/>
      <c r="H6" s="4"/>
      <c r="I6" s="4"/>
      <c r="J6" s="4"/>
      <c r="K6" s="4"/>
      <c r="L6" s="4"/>
      <c r="M6" s="4"/>
      <c r="N6" s="4"/>
      <c r="O6" s="4"/>
      <c r="P6" s="4"/>
      <c r="Q6" s="4"/>
      <c r="R6" s="4"/>
      <c r="S6" s="4"/>
    </row>
    <row r="7" spans="1:19" x14ac:dyDescent="0.25">
      <c r="A7" s="110" t="s">
        <v>179</v>
      </c>
      <c r="B7" s="111"/>
      <c r="C7" s="283" t="s">
        <v>180</v>
      </c>
      <c r="D7" s="283" t="s">
        <v>181</v>
      </c>
      <c r="E7" s="282" t="s">
        <v>182</v>
      </c>
      <c r="F7" s="282" t="s">
        <v>183</v>
      </c>
      <c r="G7" s="282" t="s">
        <v>184</v>
      </c>
      <c r="H7" s="282" t="s">
        <v>185</v>
      </c>
      <c r="I7" s="282" t="s">
        <v>186</v>
      </c>
      <c r="J7" s="282" t="s">
        <v>187</v>
      </c>
      <c r="K7" s="282" t="s">
        <v>188</v>
      </c>
      <c r="L7" s="282" t="s">
        <v>189</v>
      </c>
      <c r="M7" s="282" t="s">
        <v>190</v>
      </c>
      <c r="N7" s="282" t="s">
        <v>191</v>
      </c>
      <c r="O7" s="282" t="s">
        <v>192</v>
      </c>
      <c r="P7" s="282" t="s">
        <v>193</v>
      </c>
      <c r="Q7" s="282" t="s">
        <v>194</v>
      </c>
      <c r="R7" s="282" t="s">
        <v>195</v>
      </c>
      <c r="S7" s="283" t="s">
        <v>196</v>
      </c>
    </row>
    <row r="8" spans="1:19" x14ac:dyDescent="0.25">
      <c r="A8" s="112" t="s">
        <v>5</v>
      </c>
      <c r="B8" s="113" t="s">
        <v>377</v>
      </c>
      <c r="C8" s="285"/>
      <c r="D8" s="285"/>
      <c r="E8" s="264"/>
      <c r="F8" s="284"/>
      <c r="G8" s="384"/>
      <c r="H8" s="284"/>
      <c r="I8" s="284"/>
      <c r="J8" s="284"/>
      <c r="K8" s="284"/>
      <c r="L8" s="284"/>
      <c r="M8" s="284"/>
      <c r="N8" s="284"/>
      <c r="O8" s="284"/>
      <c r="P8" s="284"/>
      <c r="Q8" s="284"/>
      <c r="R8" s="284"/>
      <c r="S8" s="285"/>
    </row>
    <row r="9" spans="1:19" x14ac:dyDescent="0.25">
      <c r="A9" s="114" t="s">
        <v>197</v>
      </c>
      <c r="B9" s="114" t="s">
        <v>198</v>
      </c>
      <c r="C9" s="273"/>
      <c r="D9" s="273"/>
      <c r="E9" s="273"/>
      <c r="F9" s="273"/>
      <c r="G9" s="115"/>
      <c r="H9" s="273"/>
      <c r="I9" s="273"/>
      <c r="J9" s="273"/>
      <c r="K9" s="273"/>
      <c r="L9" s="117"/>
      <c r="M9" s="273"/>
      <c r="N9" s="273"/>
      <c r="O9" s="273"/>
      <c r="P9" s="273"/>
      <c r="Q9" s="273"/>
      <c r="R9" s="273"/>
      <c r="S9" s="273"/>
    </row>
    <row r="10" spans="1:19" ht="77.25" x14ac:dyDescent="0.25">
      <c r="A10" s="269"/>
      <c r="B10" s="317" t="s">
        <v>199</v>
      </c>
      <c r="C10" s="122">
        <v>1990</v>
      </c>
      <c r="D10" s="281">
        <v>2550</v>
      </c>
      <c r="E10" s="414" t="s">
        <v>456</v>
      </c>
      <c r="F10" s="274"/>
      <c r="G10" s="352">
        <v>3500</v>
      </c>
      <c r="H10" s="265">
        <v>2100</v>
      </c>
      <c r="I10" s="353">
        <v>3950</v>
      </c>
      <c r="J10" s="258">
        <v>3100</v>
      </c>
      <c r="K10" s="280"/>
      <c r="L10" s="394">
        <v>2100</v>
      </c>
      <c r="M10" s="255">
        <v>3778</v>
      </c>
      <c r="N10" s="122">
        <v>2650</v>
      </c>
      <c r="O10" s="280">
        <v>2190</v>
      </c>
      <c r="P10" s="304">
        <v>3240</v>
      </c>
      <c r="Q10" s="122"/>
      <c r="R10" s="327" t="s">
        <v>442</v>
      </c>
      <c r="S10" s="280"/>
    </row>
    <row r="11" spans="1:19" ht="77.25" x14ac:dyDescent="0.25">
      <c r="A11" s="269"/>
      <c r="B11" s="269" t="s">
        <v>200</v>
      </c>
      <c r="C11" s="122">
        <v>1990</v>
      </c>
      <c r="D11" s="281">
        <v>2550</v>
      </c>
      <c r="E11" s="413" t="s">
        <v>457</v>
      </c>
      <c r="F11" s="276"/>
      <c r="G11" s="352">
        <v>3500</v>
      </c>
      <c r="H11" s="265">
        <v>2100</v>
      </c>
      <c r="I11" s="281">
        <v>3950</v>
      </c>
      <c r="J11" s="258">
        <v>3100</v>
      </c>
      <c r="K11" s="280"/>
      <c r="L11" s="394">
        <v>2100</v>
      </c>
      <c r="M11" s="255">
        <v>3460</v>
      </c>
      <c r="N11" s="272">
        <v>2650</v>
      </c>
      <c r="O11" s="280">
        <v>2190</v>
      </c>
      <c r="P11" s="354">
        <v>3590</v>
      </c>
      <c r="Q11" s="122"/>
      <c r="R11" s="327" t="s">
        <v>443</v>
      </c>
      <c r="S11" s="280"/>
    </row>
    <row r="12" spans="1:19" ht="63.75" customHeight="1" x14ac:dyDescent="0.25">
      <c r="A12" s="123"/>
      <c r="B12" s="269" t="s">
        <v>201</v>
      </c>
      <c r="C12" s="122">
        <v>2345</v>
      </c>
      <c r="D12" s="281">
        <v>2550</v>
      </c>
      <c r="E12" s="355">
        <v>3164</v>
      </c>
      <c r="F12" s="276"/>
      <c r="G12" s="352">
        <v>3500</v>
      </c>
      <c r="H12" s="411">
        <v>2100</v>
      </c>
      <c r="I12" s="281">
        <v>3950</v>
      </c>
      <c r="J12" s="276">
        <v>3400</v>
      </c>
      <c r="K12" s="356"/>
      <c r="L12" s="394">
        <v>2100</v>
      </c>
      <c r="M12" s="369" t="s">
        <v>429</v>
      </c>
      <c r="N12" s="278">
        <v>2650</v>
      </c>
      <c r="O12" s="356">
        <v>2190</v>
      </c>
      <c r="P12" s="357">
        <v>4180</v>
      </c>
      <c r="Q12" s="358"/>
      <c r="R12" s="327" t="s">
        <v>444</v>
      </c>
      <c r="S12" s="356"/>
    </row>
    <row r="13" spans="1:19" x14ac:dyDescent="0.25">
      <c r="A13" s="123"/>
      <c r="B13" s="269"/>
      <c r="C13" s="122"/>
      <c r="D13" s="359"/>
      <c r="E13" s="355"/>
      <c r="F13" s="276"/>
      <c r="G13" s="352"/>
      <c r="H13" s="126"/>
      <c r="I13" s="281"/>
      <c r="J13" s="276"/>
      <c r="K13" s="356"/>
      <c r="L13" s="126"/>
      <c r="M13" s="256"/>
      <c r="N13" s="280"/>
      <c r="O13" s="356"/>
      <c r="P13" s="357"/>
      <c r="Q13" s="358"/>
      <c r="R13" s="327"/>
      <c r="S13" s="356"/>
    </row>
    <row r="14" spans="1:19" x14ac:dyDescent="0.25">
      <c r="A14" s="123"/>
      <c r="B14" s="370" t="s">
        <v>393</v>
      </c>
      <c r="C14" s="122"/>
      <c r="D14" s="359"/>
      <c r="E14" s="355"/>
      <c r="F14" s="276"/>
      <c r="G14" s="352"/>
      <c r="H14" s="126"/>
      <c r="I14" s="281"/>
      <c r="J14" s="276"/>
      <c r="K14" s="356"/>
      <c r="L14" s="126"/>
      <c r="M14" s="256"/>
      <c r="N14" s="280"/>
      <c r="O14" s="356"/>
      <c r="P14" s="357"/>
      <c r="Q14" s="358"/>
      <c r="R14" s="327"/>
      <c r="S14" s="356"/>
    </row>
    <row r="15" spans="1:19" x14ac:dyDescent="0.25">
      <c r="A15" s="269"/>
      <c r="B15" s="269" t="s">
        <v>392</v>
      </c>
      <c r="C15" s="280"/>
      <c r="D15" s="360"/>
      <c r="E15" s="280"/>
      <c r="F15" s="280"/>
      <c r="G15" s="352"/>
      <c r="H15" s="122"/>
      <c r="I15" s="280"/>
      <c r="J15" s="280"/>
      <c r="K15" s="280"/>
      <c r="L15" s="122"/>
      <c r="M15" s="257"/>
      <c r="N15" s="280">
        <v>3000</v>
      </c>
      <c r="O15" s="294"/>
      <c r="P15" s="258"/>
      <c r="Q15" s="122"/>
      <c r="R15" s="328"/>
      <c r="S15" s="280"/>
    </row>
    <row r="16" spans="1:19" ht="18" customHeight="1" x14ac:dyDescent="0.25">
      <c r="A16" s="269"/>
      <c r="B16" s="64"/>
      <c r="C16" s="280"/>
      <c r="D16" s="360"/>
      <c r="E16" s="280"/>
      <c r="F16" s="280"/>
      <c r="G16" s="352"/>
      <c r="H16" s="122"/>
      <c r="I16" s="280"/>
      <c r="J16" s="280"/>
      <c r="K16" s="280"/>
      <c r="L16" s="122"/>
      <c r="M16" s="257"/>
      <c r="N16" s="280"/>
      <c r="O16" s="294"/>
      <c r="P16" s="258"/>
      <c r="Q16" s="122"/>
      <c r="R16" s="258"/>
      <c r="S16" s="280"/>
    </row>
    <row r="17" spans="1:19" x14ac:dyDescent="0.25">
      <c r="A17" s="269"/>
      <c r="B17" s="269"/>
      <c r="C17" s="280"/>
      <c r="D17" s="360"/>
      <c r="E17" s="280"/>
      <c r="F17" s="280"/>
      <c r="G17" s="352"/>
      <c r="H17" s="122"/>
      <c r="I17" s="280"/>
      <c r="J17" s="280"/>
      <c r="K17" s="280"/>
      <c r="L17" s="122"/>
      <c r="M17" s="257"/>
      <c r="N17" s="280"/>
      <c r="O17" s="294"/>
      <c r="P17" s="258"/>
      <c r="Q17" s="122"/>
      <c r="R17" s="258"/>
      <c r="S17" s="280"/>
    </row>
    <row r="18" spans="1:19" x14ac:dyDescent="0.25">
      <c r="A18" s="114" t="s">
        <v>204</v>
      </c>
      <c r="B18" s="114" t="s">
        <v>205</v>
      </c>
      <c r="C18" s="361"/>
      <c r="D18" s="361"/>
      <c r="E18" s="361"/>
      <c r="F18" s="361"/>
      <c r="G18" s="362"/>
      <c r="H18" s="361"/>
      <c r="I18" s="361"/>
      <c r="J18" s="361"/>
      <c r="K18" s="361"/>
      <c r="L18" s="361"/>
      <c r="M18" s="361"/>
      <c r="N18" s="116"/>
      <c r="O18" s="361"/>
      <c r="P18" s="361"/>
      <c r="Q18" s="361"/>
      <c r="R18" s="361"/>
      <c r="S18" s="361"/>
    </row>
    <row r="19" spans="1:19" ht="76.5" customHeight="1" x14ac:dyDescent="0.25">
      <c r="A19" s="269"/>
      <c r="B19" s="269" t="s">
        <v>199</v>
      </c>
      <c r="C19" s="122">
        <v>1990</v>
      </c>
      <c r="D19" s="281">
        <v>2550</v>
      </c>
      <c r="E19" s="122">
        <v>4870</v>
      </c>
      <c r="F19" s="374" t="s">
        <v>455</v>
      </c>
      <c r="G19" s="363">
        <v>3500</v>
      </c>
      <c r="H19" s="265">
        <v>2100</v>
      </c>
      <c r="I19" s="132">
        <v>3950</v>
      </c>
      <c r="J19" s="255">
        <v>3600</v>
      </c>
      <c r="K19" s="327" t="s">
        <v>422</v>
      </c>
      <c r="L19" s="394">
        <v>2100</v>
      </c>
      <c r="M19" s="369" t="s">
        <v>426</v>
      </c>
      <c r="N19" s="280">
        <v>2700</v>
      </c>
      <c r="O19" s="122"/>
      <c r="P19" s="326" t="s">
        <v>434</v>
      </c>
      <c r="Q19" s="132">
        <v>6600</v>
      </c>
      <c r="R19" s="326" t="s">
        <v>445</v>
      </c>
      <c r="S19" s="122">
        <v>2390</v>
      </c>
    </row>
    <row r="20" spans="1:19" ht="63.75" customHeight="1" x14ac:dyDescent="0.25">
      <c r="A20" s="269"/>
      <c r="B20" s="269" t="s">
        <v>200</v>
      </c>
      <c r="C20" s="122">
        <v>1990</v>
      </c>
      <c r="D20" s="281">
        <v>2550</v>
      </c>
      <c r="E20" s="122">
        <v>4870</v>
      </c>
      <c r="F20" s="374" t="s">
        <v>406</v>
      </c>
      <c r="G20" s="363">
        <v>3500</v>
      </c>
      <c r="H20" s="265">
        <v>2100</v>
      </c>
      <c r="I20" s="132">
        <v>3950</v>
      </c>
      <c r="J20" s="255">
        <v>3600</v>
      </c>
      <c r="K20" s="327" t="s">
        <v>373</v>
      </c>
      <c r="L20" s="394">
        <v>2100</v>
      </c>
      <c r="M20" s="369" t="s">
        <v>427</v>
      </c>
      <c r="N20" s="280">
        <v>2700</v>
      </c>
      <c r="O20" s="122"/>
      <c r="P20" s="134"/>
      <c r="Q20" s="132">
        <v>6600</v>
      </c>
      <c r="R20" s="326" t="s">
        <v>445</v>
      </c>
      <c r="S20" s="122">
        <v>2390</v>
      </c>
    </row>
    <row r="21" spans="1:19" ht="63.75" customHeight="1" x14ac:dyDescent="0.25">
      <c r="A21" s="269"/>
      <c r="B21" s="269" t="s">
        <v>201</v>
      </c>
      <c r="C21" s="122">
        <v>2345</v>
      </c>
      <c r="D21" s="281">
        <v>2550</v>
      </c>
      <c r="E21" s="122">
        <v>4870</v>
      </c>
      <c r="F21" s="374" t="s">
        <v>407</v>
      </c>
      <c r="G21" s="363">
        <v>3500</v>
      </c>
      <c r="H21" s="265">
        <v>2100</v>
      </c>
      <c r="I21" s="132">
        <v>3950</v>
      </c>
      <c r="J21" s="255">
        <v>4000</v>
      </c>
      <c r="K21" s="369" t="s">
        <v>373</v>
      </c>
      <c r="L21" s="394">
        <v>2100</v>
      </c>
      <c r="M21" s="369" t="s">
        <v>428</v>
      </c>
      <c r="N21" s="280">
        <v>2700</v>
      </c>
      <c r="O21" s="122"/>
      <c r="P21" s="122"/>
      <c r="Q21" s="132">
        <v>6600</v>
      </c>
      <c r="R21" s="326" t="s">
        <v>445</v>
      </c>
      <c r="S21" s="358">
        <v>2390</v>
      </c>
    </row>
    <row r="22" spans="1:19" ht="38.25" x14ac:dyDescent="0.25">
      <c r="A22" s="269"/>
      <c r="B22" s="254" t="s">
        <v>206</v>
      </c>
      <c r="C22" s="122"/>
      <c r="D22" s="122"/>
      <c r="E22" s="122"/>
      <c r="F22" s="350"/>
      <c r="G22" s="363"/>
      <c r="H22" s="122"/>
      <c r="I22" s="122"/>
      <c r="J22" s="122"/>
      <c r="K22" s="369" t="s">
        <v>423</v>
      </c>
      <c r="L22" s="122"/>
      <c r="M22" s="122"/>
      <c r="N22" s="280"/>
      <c r="O22" s="294"/>
      <c r="P22" s="122"/>
      <c r="Q22" s="132">
        <v>6600</v>
      </c>
      <c r="R22" s="326" t="s">
        <v>445</v>
      </c>
      <c r="S22" s="122"/>
    </row>
    <row r="23" spans="1:19" x14ac:dyDescent="0.25">
      <c r="A23" s="269"/>
      <c r="B23" s="254" t="s">
        <v>207</v>
      </c>
      <c r="C23" s="122"/>
      <c r="D23" s="122"/>
      <c r="E23" s="122"/>
      <c r="F23" s="350"/>
      <c r="G23" s="363"/>
      <c r="H23" s="122"/>
      <c r="I23" s="122"/>
      <c r="J23" s="122"/>
      <c r="K23" s="122"/>
      <c r="L23" s="122"/>
      <c r="M23" s="351"/>
      <c r="N23" s="280"/>
      <c r="O23" s="294"/>
      <c r="P23" s="122"/>
      <c r="Q23" s="132">
        <v>6600</v>
      </c>
      <c r="R23" s="122"/>
      <c r="S23" s="122"/>
    </row>
    <row r="24" spans="1:19" x14ac:dyDescent="0.25">
      <c r="A24" s="269"/>
      <c r="B24" s="254" t="s">
        <v>208</v>
      </c>
      <c r="C24" s="122"/>
      <c r="D24" s="122"/>
      <c r="E24" s="122"/>
      <c r="F24" s="350"/>
      <c r="G24" s="363"/>
      <c r="H24" s="122"/>
      <c r="I24" s="122"/>
      <c r="J24" s="122"/>
      <c r="K24" s="122"/>
      <c r="L24" s="122"/>
      <c r="M24" s="351"/>
      <c r="N24" s="280"/>
      <c r="O24" s="294"/>
      <c r="P24" s="122"/>
      <c r="Q24" s="132">
        <v>6600</v>
      </c>
      <c r="R24" s="122"/>
      <c r="S24" s="122"/>
    </row>
    <row r="25" spans="1:19" x14ac:dyDescent="0.25">
      <c r="A25" s="269"/>
      <c r="B25" s="254"/>
      <c r="C25" s="280"/>
      <c r="D25" s="280"/>
      <c r="E25" s="280"/>
      <c r="F25" s="293"/>
      <c r="G25" s="352"/>
      <c r="H25" s="122"/>
      <c r="I25" s="280"/>
      <c r="J25" s="280"/>
      <c r="K25" s="280"/>
      <c r="L25" s="122"/>
      <c r="M25" s="308"/>
      <c r="N25" s="280"/>
      <c r="O25" s="294"/>
      <c r="P25" s="280"/>
      <c r="Q25" s="324"/>
      <c r="R25" s="280"/>
      <c r="S25" s="280"/>
    </row>
    <row r="26" spans="1:19" x14ac:dyDescent="0.25">
      <c r="A26" s="269"/>
      <c r="B26" s="370" t="s">
        <v>393</v>
      </c>
      <c r="C26" s="280"/>
      <c r="D26" s="280"/>
      <c r="E26" s="280"/>
      <c r="F26" s="293"/>
      <c r="G26" s="352"/>
      <c r="H26" s="122"/>
      <c r="I26" s="280"/>
      <c r="J26" s="280"/>
      <c r="K26" s="280"/>
      <c r="L26" s="122"/>
      <c r="M26" s="308"/>
      <c r="N26" s="280"/>
      <c r="O26" s="294"/>
      <c r="P26" s="280"/>
      <c r="Q26" s="324"/>
      <c r="R26" s="280"/>
      <c r="S26" s="280"/>
    </row>
    <row r="27" spans="1:19" x14ac:dyDescent="0.25">
      <c r="A27" s="269"/>
      <c r="B27" s="269" t="s">
        <v>392</v>
      </c>
      <c r="C27" s="280"/>
      <c r="D27" s="280"/>
      <c r="E27" s="280">
        <v>1623</v>
      </c>
      <c r="F27" s="293"/>
      <c r="G27" s="352"/>
      <c r="H27" s="122"/>
      <c r="I27" s="280"/>
      <c r="J27" s="280"/>
      <c r="K27" s="280"/>
      <c r="L27" s="122"/>
      <c r="M27" s="308"/>
      <c r="N27" s="280"/>
      <c r="O27" s="294"/>
      <c r="P27" s="280"/>
      <c r="Q27" s="324"/>
      <c r="R27" s="280"/>
      <c r="S27" s="280"/>
    </row>
    <row r="28" spans="1:19" x14ac:dyDescent="0.25">
      <c r="A28" s="269"/>
      <c r="B28" s="254"/>
      <c r="C28" s="280"/>
      <c r="D28" s="280"/>
      <c r="E28" s="280"/>
      <c r="F28" s="293"/>
      <c r="G28" s="352"/>
      <c r="H28" s="122"/>
      <c r="I28" s="280"/>
      <c r="J28" s="280"/>
      <c r="K28" s="280"/>
      <c r="L28" s="122"/>
      <c r="M28" s="308"/>
      <c r="N28" s="391"/>
      <c r="O28" s="294"/>
      <c r="P28" s="280"/>
      <c r="Q28" s="324"/>
      <c r="R28" s="280"/>
      <c r="S28" s="280"/>
    </row>
    <row r="29" spans="1:19" x14ac:dyDescent="0.25">
      <c r="A29" s="269"/>
      <c r="B29" s="316"/>
      <c r="C29" s="377"/>
      <c r="D29" s="377"/>
      <c r="E29" s="377"/>
      <c r="F29" s="316"/>
      <c r="G29" s="377"/>
      <c r="H29" s="412"/>
      <c r="I29" s="289"/>
      <c r="J29" s="289"/>
      <c r="K29" s="289"/>
      <c r="L29" s="163"/>
      <c r="M29" s="289"/>
      <c r="N29" s="382"/>
      <c r="O29" s="289"/>
      <c r="P29" s="289"/>
      <c r="Q29" s="163"/>
      <c r="R29" s="289"/>
      <c r="S29" s="289"/>
    </row>
    <row r="30" spans="1:19" x14ac:dyDescent="0.25">
      <c r="A30" s="110" t="s">
        <v>179</v>
      </c>
      <c r="B30" s="111"/>
      <c r="C30" s="283" t="s">
        <v>180</v>
      </c>
      <c r="D30" s="283" t="s">
        <v>181</v>
      </c>
      <c r="E30" s="282" t="s">
        <v>182</v>
      </c>
      <c r="F30" s="282" t="s">
        <v>183</v>
      </c>
      <c r="G30" s="282" t="s">
        <v>184</v>
      </c>
      <c r="H30" s="282" t="s">
        <v>185</v>
      </c>
      <c r="I30" s="282" t="s">
        <v>186</v>
      </c>
      <c r="J30" s="282" t="s">
        <v>187</v>
      </c>
      <c r="K30" s="282" t="s">
        <v>188</v>
      </c>
      <c r="L30" s="282" t="s">
        <v>189</v>
      </c>
      <c r="M30" s="282" t="s">
        <v>190</v>
      </c>
      <c r="N30" s="282" t="s">
        <v>191</v>
      </c>
      <c r="O30" s="282" t="s">
        <v>192</v>
      </c>
      <c r="P30" s="282" t="s">
        <v>193</v>
      </c>
      <c r="Q30" s="282" t="s">
        <v>194</v>
      </c>
      <c r="R30" s="282" t="s">
        <v>195</v>
      </c>
      <c r="S30" s="283" t="s">
        <v>196</v>
      </c>
    </row>
    <row r="31" spans="1:19" x14ac:dyDescent="0.25">
      <c r="A31" s="112" t="s">
        <v>12</v>
      </c>
      <c r="B31" s="112" t="s">
        <v>210</v>
      </c>
      <c r="C31" s="285"/>
      <c r="D31" s="285"/>
      <c r="E31" s="284"/>
      <c r="F31" s="284"/>
      <c r="G31" s="384"/>
      <c r="H31" s="284"/>
      <c r="I31" s="284"/>
      <c r="J31" s="284"/>
      <c r="K31" s="284"/>
      <c r="L31" s="284"/>
      <c r="M31" s="284"/>
      <c r="N31" s="284"/>
      <c r="O31" s="284"/>
      <c r="P31" s="284"/>
      <c r="Q31" s="284"/>
      <c r="R31" s="284"/>
      <c r="S31" s="285"/>
    </row>
    <row r="32" spans="1:19" x14ac:dyDescent="0.25">
      <c r="A32" s="128" t="s">
        <v>211</v>
      </c>
      <c r="B32" s="309" t="s">
        <v>212</v>
      </c>
      <c r="C32" s="378"/>
      <c r="D32" s="381"/>
      <c r="E32" s="381"/>
      <c r="F32" s="129"/>
      <c r="G32" s="386"/>
      <c r="H32" s="273"/>
      <c r="I32" s="381"/>
      <c r="J32" s="381"/>
      <c r="K32" s="378"/>
      <c r="L32" s="310"/>
      <c r="M32" s="129"/>
      <c r="N32" s="381"/>
      <c r="O32" s="381"/>
      <c r="P32" s="381"/>
      <c r="Q32" s="129"/>
      <c r="R32" s="381"/>
      <c r="S32" s="310"/>
    </row>
    <row r="33" spans="1:19" ht="180" customHeight="1" x14ac:dyDescent="0.25">
      <c r="A33" s="52"/>
      <c r="B33" s="52" t="s">
        <v>213</v>
      </c>
      <c r="C33" s="270">
        <v>2350</v>
      </c>
      <c r="D33" s="270">
        <v>3366</v>
      </c>
      <c r="E33" s="122">
        <v>4870</v>
      </c>
      <c r="F33" s="270">
        <v>2980</v>
      </c>
      <c r="G33" s="251">
        <v>3500</v>
      </c>
      <c r="H33" s="380">
        <v>2505</v>
      </c>
      <c r="I33" s="305">
        <v>3950</v>
      </c>
      <c r="J33" s="305">
        <v>4500</v>
      </c>
      <c r="K33" s="325" t="s">
        <v>408</v>
      </c>
      <c r="L33" s="134" t="s">
        <v>458</v>
      </c>
      <c r="M33" s="369" t="s">
        <v>430</v>
      </c>
      <c r="N33" s="122">
        <v>2500</v>
      </c>
      <c r="O33" s="270">
        <v>2500</v>
      </c>
      <c r="P33" s="326" t="s">
        <v>432</v>
      </c>
      <c r="Q33" s="268"/>
      <c r="R33" s="329" t="s">
        <v>446</v>
      </c>
      <c r="S33" s="305">
        <v>2590</v>
      </c>
    </row>
    <row r="34" spans="1:19" ht="180" customHeight="1" x14ac:dyDescent="0.25">
      <c r="A34" s="133"/>
      <c r="B34" s="133" t="s">
        <v>214</v>
      </c>
      <c r="C34" s="270">
        <v>2350</v>
      </c>
      <c r="D34" s="270">
        <v>3366</v>
      </c>
      <c r="E34" s="122">
        <v>4870</v>
      </c>
      <c r="F34" s="410">
        <v>2970</v>
      </c>
      <c r="G34" s="251">
        <v>3500</v>
      </c>
      <c r="H34" s="380">
        <v>2505</v>
      </c>
      <c r="I34" s="305">
        <v>3950</v>
      </c>
      <c r="J34" s="392">
        <v>4500</v>
      </c>
      <c r="K34" s="325" t="s">
        <v>408</v>
      </c>
      <c r="L34" s="410">
        <v>2990</v>
      </c>
      <c r="M34" s="369" t="s">
        <v>430</v>
      </c>
      <c r="N34" s="122">
        <v>2500</v>
      </c>
      <c r="O34" s="270">
        <v>2500</v>
      </c>
      <c r="P34" s="326" t="s">
        <v>433</v>
      </c>
      <c r="Q34" s="330"/>
      <c r="R34" s="329"/>
      <c r="S34" s="305">
        <v>2590</v>
      </c>
    </row>
    <row r="35" spans="1:19" ht="15.75" customHeight="1" x14ac:dyDescent="0.25">
      <c r="A35" s="133"/>
      <c r="B35" s="133"/>
      <c r="C35" s="130"/>
      <c r="D35" s="135"/>
      <c r="E35" s="383"/>
      <c r="F35" s="349"/>
      <c r="G35" s="131"/>
      <c r="H35" s="286"/>
      <c r="I35" s="305"/>
      <c r="J35" s="392"/>
      <c r="K35" s="325"/>
      <c r="L35" s="132"/>
      <c r="M35" s="275"/>
      <c r="N35" s="122"/>
      <c r="O35" s="270"/>
      <c r="P35" s="326"/>
      <c r="Q35" s="330"/>
      <c r="R35" s="329"/>
      <c r="S35" s="305"/>
    </row>
    <row r="36" spans="1:19" ht="16.5" customHeight="1" x14ac:dyDescent="0.25">
      <c r="A36" s="133"/>
      <c r="B36" s="370" t="s">
        <v>393</v>
      </c>
      <c r="C36" s="130"/>
      <c r="D36" s="135"/>
      <c r="E36" s="383"/>
      <c r="F36" s="349"/>
      <c r="G36" s="131"/>
      <c r="H36" s="286"/>
      <c r="I36" s="305"/>
      <c r="J36" s="392"/>
      <c r="K36" s="325"/>
      <c r="L36" s="132"/>
      <c r="M36" s="275"/>
      <c r="N36" s="122"/>
      <c r="O36" s="270"/>
      <c r="P36" s="326"/>
      <c r="Q36" s="330"/>
      <c r="R36" s="329"/>
      <c r="S36" s="275"/>
    </row>
    <row r="37" spans="1:19" ht="19.5" customHeight="1" x14ac:dyDescent="0.25">
      <c r="A37" s="133"/>
      <c r="B37" s="269" t="s">
        <v>392</v>
      </c>
      <c r="C37" s="130"/>
      <c r="D37" s="135"/>
      <c r="E37" s="280">
        <v>1623</v>
      </c>
      <c r="F37" s="349"/>
      <c r="G37" s="131"/>
      <c r="H37" s="286"/>
      <c r="I37" s="305"/>
      <c r="J37" s="392"/>
      <c r="K37" s="325"/>
      <c r="L37" s="132"/>
      <c r="M37" s="275"/>
      <c r="N37" s="122">
        <v>3100</v>
      </c>
      <c r="O37" s="270"/>
      <c r="P37" s="326"/>
      <c r="Q37" s="330"/>
      <c r="R37" s="329"/>
      <c r="S37" s="275"/>
    </row>
    <row r="38" spans="1:19" x14ac:dyDescent="0.25">
      <c r="A38" s="133"/>
      <c r="B38" s="269"/>
      <c r="C38" s="130"/>
      <c r="D38" s="135"/>
      <c r="E38" s="136"/>
      <c r="F38" s="298"/>
      <c r="G38" s="131"/>
      <c r="H38" s="279"/>
      <c r="I38" s="272"/>
      <c r="J38" s="277"/>
      <c r="K38" s="281"/>
      <c r="L38" s="132"/>
      <c r="M38" s="275"/>
      <c r="N38" s="122"/>
      <c r="O38" s="270"/>
      <c r="P38" s="134"/>
      <c r="Q38" s="268"/>
      <c r="R38" s="259"/>
      <c r="S38" s="275"/>
    </row>
    <row r="39" spans="1:19" x14ac:dyDescent="0.25">
      <c r="A39" s="133"/>
      <c r="B39" s="123"/>
      <c r="C39" s="313"/>
      <c r="D39" s="137"/>
      <c r="E39" s="137"/>
      <c r="F39" s="291"/>
      <c r="G39" s="138"/>
      <c r="H39" s="139"/>
      <c r="I39" s="140"/>
      <c r="J39" s="260"/>
      <c r="K39" s="292"/>
      <c r="L39" s="141"/>
      <c r="M39" s="260"/>
      <c r="N39" s="142"/>
      <c r="O39" s="143"/>
      <c r="P39" s="144"/>
      <c r="Q39" s="311"/>
      <c r="R39" s="261"/>
      <c r="S39" s="287"/>
    </row>
    <row r="40" spans="1:19" x14ac:dyDescent="0.25">
      <c r="A40" s="30"/>
      <c r="B40" s="318"/>
      <c r="C40" s="30"/>
      <c r="D40" s="319"/>
      <c r="E40" s="320"/>
      <c r="F40" s="321"/>
      <c r="G40" s="322"/>
      <c r="H40" s="323"/>
      <c r="I40" s="319"/>
      <c r="J40" s="319"/>
      <c r="K40" s="323"/>
      <c r="L40" s="30"/>
      <c r="M40" s="30"/>
      <c r="N40" s="30"/>
      <c r="O40" s="30"/>
      <c r="P40" s="30"/>
      <c r="Q40" s="68"/>
      <c r="R40" s="68"/>
      <c r="S40" s="30"/>
    </row>
    <row r="42" spans="1:19" ht="24" customHeight="1" x14ac:dyDescent="0.25">
      <c r="A42" s="424" t="s">
        <v>468</v>
      </c>
      <c r="B42" s="424"/>
      <c r="C42" s="424"/>
      <c r="D42" s="424"/>
      <c r="E42" s="424"/>
      <c r="F42" s="424"/>
      <c r="G42" s="424"/>
      <c r="H42" s="424"/>
    </row>
    <row r="43" spans="1:19" x14ac:dyDescent="0.25">
      <c r="K43" s="2" t="s">
        <v>22</v>
      </c>
    </row>
    <row r="44" spans="1:19" ht="24" customHeight="1" x14ac:dyDescent="0.25">
      <c r="B44" s="333"/>
      <c r="K44" t="s">
        <v>356</v>
      </c>
    </row>
  </sheetData>
  <mergeCells count="3">
    <mergeCell ref="A4:E4"/>
    <mergeCell ref="A42:H42"/>
    <mergeCell ref="A5:E5"/>
  </mergeCells>
  <pageMargins left="0.70866141732283472" right="0.70866141732283472" top="0.74803149606299213" bottom="0.74803149606299213" header="0.31496062992125984" footer="0.31496062992125984"/>
  <pageSetup paperSize="8" scale="4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topLeftCell="A4" zoomScale="90" zoomScaleNormal="90" workbookViewId="0">
      <selection activeCell="B54" sqref="B54:F54"/>
    </sheetView>
  </sheetViews>
  <sheetFormatPr defaultColWidth="9.140625" defaultRowHeight="15" x14ac:dyDescent="0.25"/>
  <cols>
    <col min="1" max="1" width="9.140625" style="5"/>
    <col min="2" max="2" width="11.42578125" style="5" customWidth="1"/>
    <col min="3" max="3" width="48.7109375" style="5" customWidth="1"/>
    <col min="4" max="4" width="28.42578125" style="5" customWidth="1"/>
    <col min="5" max="5" width="33.5703125" style="5" customWidth="1"/>
    <col min="6" max="6" width="36.140625" style="5" customWidth="1"/>
    <col min="7" max="16384" width="9.140625" style="5"/>
  </cols>
  <sheetData>
    <row r="1" spans="1:6" x14ac:dyDescent="0.25">
      <c r="A1" s="167"/>
      <c r="B1" s="340" t="s">
        <v>0</v>
      </c>
      <c r="C1" s="341"/>
      <c r="D1" s="168"/>
      <c r="E1" s="168"/>
      <c r="F1" s="168"/>
    </row>
    <row r="2" spans="1:6" x14ac:dyDescent="0.25">
      <c r="A2" s="167"/>
      <c r="B2" s="340" t="s">
        <v>382</v>
      </c>
      <c r="C2" s="341"/>
      <c r="D2" s="342"/>
      <c r="E2" s="168"/>
      <c r="F2" s="168"/>
    </row>
    <row r="3" spans="1:6" x14ac:dyDescent="0.25">
      <c r="A3" s="167"/>
      <c r="B3" s="343"/>
      <c r="C3" s="344"/>
      <c r="D3" s="168"/>
      <c r="E3" s="168"/>
      <c r="F3" s="168"/>
    </row>
    <row r="4" spans="1:6" ht="18.75" x14ac:dyDescent="0.3">
      <c r="A4" s="167"/>
      <c r="B4" s="169" t="s">
        <v>229</v>
      </c>
      <c r="C4" s="169"/>
      <c r="D4" s="168"/>
      <c r="E4" s="168"/>
      <c r="F4" s="168"/>
    </row>
    <row r="5" spans="1:6" ht="18.75" x14ac:dyDescent="0.3">
      <c r="A5" s="167"/>
      <c r="B5" s="170" t="s">
        <v>411</v>
      </c>
      <c r="C5" s="169"/>
      <c r="D5" s="168"/>
      <c r="E5" s="168"/>
      <c r="F5" s="168"/>
    </row>
    <row r="6" spans="1:6" ht="18.75" x14ac:dyDescent="0.3">
      <c r="A6" s="167"/>
      <c r="B6" s="170"/>
      <c r="C6" s="169"/>
      <c r="D6" s="168"/>
      <c r="E6" s="168"/>
      <c r="F6" s="168"/>
    </row>
    <row r="7" spans="1:6" x14ac:dyDescent="0.25">
      <c r="A7" s="171"/>
      <c r="B7" s="172" t="s">
        <v>230</v>
      </c>
      <c r="C7" s="173" t="s">
        <v>231</v>
      </c>
      <c r="D7" s="174"/>
      <c r="E7" s="174"/>
      <c r="F7" s="175"/>
    </row>
    <row r="8" spans="1:6" x14ac:dyDescent="0.25">
      <c r="A8" s="167"/>
      <c r="B8" s="176" t="s">
        <v>232</v>
      </c>
      <c r="C8" s="177" t="s">
        <v>233</v>
      </c>
      <c r="D8" s="470">
        <v>13</v>
      </c>
      <c r="E8" s="484"/>
      <c r="F8" s="473"/>
    </row>
    <row r="9" spans="1:6" ht="15" customHeight="1" x14ac:dyDescent="0.25">
      <c r="A9" s="178"/>
      <c r="B9" s="179"/>
      <c r="C9" s="180" t="s">
        <v>234</v>
      </c>
      <c r="D9" s="482">
        <v>5</v>
      </c>
      <c r="E9" s="483"/>
      <c r="F9" s="483"/>
    </row>
    <row r="10" spans="1:6" ht="24.95" customHeight="1" x14ac:dyDescent="0.25">
      <c r="A10" s="178"/>
      <c r="B10" s="179"/>
      <c r="C10" s="181" t="s">
        <v>235</v>
      </c>
      <c r="D10" s="470">
        <v>8</v>
      </c>
      <c r="E10" s="484"/>
      <c r="F10" s="473"/>
    </row>
    <row r="11" spans="1:6" ht="15" customHeight="1" x14ac:dyDescent="0.25">
      <c r="A11" s="178"/>
      <c r="B11" s="179"/>
      <c r="C11" s="180" t="s">
        <v>236</v>
      </c>
      <c r="D11" s="494">
        <v>11</v>
      </c>
      <c r="E11" s="495"/>
      <c r="F11" s="448"/>
    </row>
    <row r="12" spans="1:6" ht="15" customHeight="1" x14ac:dyDescent="0.25">
      <c r="A12" s="178"/>
      <c r="B12" s="179"/>
      <c r="C12" s="180" t="s">
        <v>237</v>
      </c>
      <c r="D12" s="494">
        <v>11</v>
      </c>
      <c r="E12" s="495"/>
      <c r="F12" s="448"/>
    </row>
    <row r="13" spans="1:6" ht="15" customHeight="1" x14ac:dyDescent="0.25">
      <c r="A13" s="178"/>
      <c r="B13" s="179"/>
      <c r="C13" s="180" t="s">
        <v>238</v>
      </c>
      <c r="D13" s="494">
        <v>11</v>
      </c>
      <c r="E13" s="495"/>
      <c r="F13" s="448"/>
    </row>
    <row r="14" spans="1:6" ht="15" customHeight="1" x14ac:dyDescent="0.25">
      <c r="A14" s="178"/>
      <c r="B14" s="179"/>
      <c r="C14" s="180" t="s">
        <v>239</v>
      </c>
      <c r="D14" s="494" t="s">
        <v>240</v>
      </c>
      <c r="E14" s="495"/>
      <c r="F14" s="448"/>
    </row>
    <row r="15" spans="1:6" ht="15" customHeight="1" x14ac:dyDescent="0.25">
      <c r="A15" s="178"/>
      <c r="B15" s="179"/>
      <c r="C15" s="180" t="s">
        <v>241</v>
      </c>
      <c r="D15" s="494" t="s">
        <v>240</v>
      </c>
      <c r="E15" s="495"/>
      <c r="F15" s="448"/>
    </row>
    <row r="16" spans="1:6" ht="15" customHeight="1" x14ac:dyDescent="0.25">
      <c r="A16" s="178"/>
      <c r="B16" s="179"/>
      <c r="C16" s="180" t="s">
        <v>242</v>
      </c>
      <c r="D16" s="494" t="s">
        <v>240</v>
      </c>
      <c r="E16" s="495"/>
      <c r="F16" s="448"/>
    </row>
    <row r="17" spans="1:6" ht="15" customHeight="1" x14ac:dyDescent="0.25">
      <c r="A17" s="178"/>
      <c r="B17" s="182" t="s">
        <v>243</v>
      </c>
      <c r="C17" s="180" t="s">
        <v>244</v>
      </c>
      <c r="D17" s="494">
        <v>30</v>
      </c>
      <c r="E17" s="495"/>
      <c r="F17" s="448"/>
    </row>
    <row r="18" spans="1:6" ht="15" customHeight="1" x14ac:dyDescent="0.25">
      <c r="A18" s="178"/>
      <c r="B18" s="183" t="s">
        <v>245</v>
      </c>
      <c r="C18" s="182" t="s">
        <v>246</v>
      </c>
      <c r="D18" s="477">
        <v>5</v>
      </c>
      <c r="E18" s="478"/>
      <c r="F18" s="478"/>
    </row>
    <row r="19" spans="1:6" x14ac:dyDescent="0.25">
      <c r="A19" s="178"/>
      <c r="B19" s="184" t="s">
        <v>247</v>
      </c>
      <c r="C19" s="182" t="s">
        <v>248</v>
      </c>
      <c r="D19" s="477">
        <v>10</v>
      </c>
      <c r="E19" s="478"/>
      <c r="F19" s="478"/>
    </row>
    <row r="20" spans="1:6" x14ac:dyDescent="0.25">
      <c r="A20" s="178"/>
      <c r="B20" s="488" t="s">
        <v>249</v>
      </c>
      <c r="C20" s="497" t="s">
        <v>250</v>
      </c>
      <c r="D20" s="498"/>
      <c r="E20" s="498"/>
      <c r="F20" s="499"/>
    </row>
    <row r="21" spans="1:6" x14ac:dyDescent="0.25">
      <c r="A21" s="178"/>
      <c r="B21" s="489"/>
      <c r="C21" s="185" t="s">
        <v>251</v>
      </c>
      <c r="D21" s="477">
        <v>2.15</v>
      </c>
      <c r="E21" s="478"/>
      <c r="F21" s="478"/>
    </row>
    <row r="22" spans="1:6" x14ac:dyDescent="0.25">
      <c r="A22" s="178"/>
      <c r="B22" s="489"/>
      <c r="C22" s="185" t="s">
        <v>252</v>
      </c>
      <c r="D22" s="477">
        <v>5</v>
      </c>
      <c r="E22" s="478"/>
      <c r="F22" s="478"/>
    </row>
    <row r="23" spans="1:6" x14ac:dyDescent="0.25">
      <c r="A23" s="178"/>
      <c r="B23" s="489"/>
      <c r="C23" s="185" t="s">
        <v>253</v>
      </c>
      <c r="D23" s="477">
        <v>8.5</v>
      </c>
      <c r="E23" s="478"/>
      <c r="F23" s="478"/>
    </row>
    <row r="24" spans="1:6" x14ac:dyDescent="0.25">
      <c r="A24" s="178"/>
      <c r="B24" s="489"/>
      <c r="C24" s="185" t="s">
        <v>254</v>
      </c>
      <c r="D24" s="477">
        <v>15</v>
      </c>
      <c r="E24" s="478"/>
      <c r="F24" s="478"/>
    </row>
    <row r="25" spans="1:6" x14ac:dyDescent="0.25">
      <c r="A25" s="178"/>
      <c r="B25" s="496"/>
      <c r="C25" s="185" t="s">
        <v>255</v>
      </c>
      <c r="D25" s="477" t="s">
        <v>256</v>
      </c>
      <c r="E25" s="478"/>
      <c r="F25" s="478"/>
    </row>
    <row r="26" spans="1:6" x14ac:dyDescent="0.25">
      <c r="A26" s="178"/>
      <c r="B26" s="182" t="s">
        <v>257</v>
      </c>
      <c r="C26" s="182" t="s">
        <v>258</v>
      </c>
      <c r="D26" s="477">
        <v>25</v>
      </c>
      <c r="E26" s="478"/>
      <c r="F26" s="478"/>
    </row>
    <row r="27" spans="1:6" x14ac:dyDescent="0.25">
      <c r="A27" s="178"/>
      <c r="B27" s="491" t="s">
        <v>259</v>
      </c>
      <c r="C27" s="479" t="s">
        <v>261</v>
      </c>
      <c r="D27" s="480"/>
      <c r="E27" s="480"/>
      <c r="F27" s="481"/>
    </row>
    <row r="28" spans="1:6" x14ac:dyDescent="0.25">
      <c r="A28" s="178"/>
      <c r="B28" s="492"/>
      <c r="C28" s="185" t="s">
        <v>469</v>
      </c>
      <c r="D28" s="477" t="s">
        <v>262</v>
      </c>
      <c r="E28" s="478"/>
      <c r="F28" s="478"/>
    </row>
    <row r="29" spans="1:6" x14ac:dyDescent="0.25">
      <c r="A29" s="178"/>
      <c r="B29" s="492"/>
      <c r="C29" s="415" t="s">
        <v>470</v>
      </c>
      <c r="D29" s="477" t="s">
        <v>263</v>
      </c>
      <c r="E29" s="478"/>
      <c r="F29" s="478"/>
    </row>
    <row r="30" spans="1:6" x14ac:dyDescent="0.25">
      <c r="A30" s="178"/>
      <c r="B30" s="493"/>
      <c r="C30" s="186" t="s">
        <v>264</v>
      </c>
      <c r="D30" s="484" t="s">
        <v>265</v>
      </c>
      <c r="E30" s="484"/>
      <c r="F30" s="473"/>
    </row>
    <row r="31" spans="1:6" x14ac:dyDescent="0.25">
      <c r="A31" s="178"/>
      <c r="B31" s="488" t="s">
        <v>260</v>
      </c>
      <c r="C31" s="479" t="s">
        <v>266</v>
      </c>
      <c r="D31" s="480"/>
      <c r="E31" s="480"/>
      <c r="F31" s="481"/>
    </row>
    <row r="32" spans="1:6" x14ac:dyDescent="0.25">
      <c r="A32" s="178"/>
      <c r="B32" s="489"/>
      <c r="C32" s="187" t="s">
        <v>267</v>
      </c>
      <c r="D32" s="477" t="s">
        <v>268</v>
      </c>
      <c r="E32" s="478"/>
      <c r="F32" s="478"/>
    </row>
    <row r="33" spans="1:6" x14ac:dyDescent="0.25">
      <c r="A33" s="178"/>
      <c r="B33" s="188" t="s">
        <v>269</v>
      </c>
      <c r="C33" s="188" t="s">
        <v>383</v>
      </c>
      <c r="D33" s="188"/>
      <c r="E33" s="188"/>
      <c r="F33" s="188"/>
    </row>
    <row r="34" spans="1:6" x14ac:dyDescent="0.25">
      <c r="A34" s="178"/>
      <c r="B34" s="463" t="s">
        <v>270</v>
      </c>
      <c r="C34" s="490" t="s">
        <v>384</v>
      </c>
      <c r="D34" s="467"/>
      <c r="E34" s="467"/>
      <c r="F34" s="467"/>
    </row>
    <row r="35" spans="1:6" x14ac:dyDescent="0.25">
      <c r="A35" s="178"/>
      <c r="B35" s="464"/>
      <c r="C35" s="185" t="s">
        <v>385</v>
      </c>
      <c r="D35" s="477">
        <v>0.05</v>
      </c>
      <c r="E35" s="478"/>
      <c r="F35" s="478"/>
    </row>
    <row r="36" spans="1:6" x14ac:dyDescent="0.25">
      <c r="A36" s="178"/>
      <c r="B36" s="465"/>
      <c r="C36" s="185" t="s">
        <v>386</v>
      </c>
      <c r="D36" s="477">
        <v>0.1</v>
      </c>
      <c r="E36" s="478"/>
      <c r="F36" s="478"/>
    </row>
    <row r="37" spans="1:6" x14ac:dyDescent="0.25">
      <c r="A37" s="178"/>
      <c r="B37" s="338" t="s">
        <v>387</v>
      </c>
      <c r="C37" s="185" t="s">
        <v>388</v>
      </c>
      <c r="D37" s="477">
        <v>0.4</v>
      </c>
      <c r="E37" s="478"/>
      <c r="F37" s="478"/>
    </row>
    <row r="38" spans="1:6" x14ac:dyDescent="0.25">
      <c r="A38" s="178"/>
      <c r="B38" s="376" t="s">
        <v>447</v>
      </c>
      <c r="C38" s="185" t="s">
        <v>448</v>
      </c>
      <c r="D38" s="470">
        <v>1</v>
      </c>
      <c r="E38" s="484"/>
      <c r="F38" s="473"/>
    </row>
    <row r="39" spans="1:6" x14ac:dyDescent="0.25">
      <c r="A39" s="178"/>
      <c r="B39" s="376" t="s">
        <v>449</v>
      </c>
      <c r="C39" s="185" t="s">
        <v>450</v>
      </c>
      <c r="D39" s="477" t="s">
        <v>451</v>
      </c>
      <c r="E39" s="478"/>
      <c r="F39" s="478"/>
    </row>
    <row r="40" spans="1:6" x14ac:dyDescent="0.25">
      <c r="A40" s="178"/>
      <c r="B40" s="188" t="s">
        <v>271</v>
      </c>
      <c r="C40" s="188" t="s">
        <v>272</v>
      </c>
      <c r="D40" s="188"/>
      <c r="E40" s="188"/>
      <c r="F40" s="188"/>
    </row>
    <row r="41" spans="1:6" x14ac:dyDescent="0.25">
      <c r="A41" s="178"/>
      <c r="B41" s="463" t="s">
        <v>273</v>
      </c>
      <c r="C41" s="479" t="s">
        <v>274</v>
      </c>
      <c r="D41" s="480"/>
      <c r="E41" s="480"/>
      <c r="F41" s="481"/>
    </row>
    <row r="42" spans="1:6" x14ac:dyDescent="0.25">
      <c r="A42" s="178"/>
      <c r="B42" s="464"/>
      <c r="C42" s="180" t="s">
        <v>275</v>
      </c>
      <c r="D42" s="482" t="s">
        <v>276</v>
      </c>
      <c r="E42" s="483"/>
      <c r="F42" s="483"/>
    </row>
    <row r="43" spans="1:6" x14ac:dyDescent="0.25">
      <c r="A43" s="178"/>
      <c r="B43" s="465"/>
      <c r="C43" s="189" t="s">
        <v>277</v>
      </c>
      <c r="D43" s="468" t="s">
        <v>278</v>
      </c>
      <c r="E43" s="469"/>
      <c r="F43" s="469"/>
    </row>
    <row r="44" spans="1:6" x14ac:dyDescent="0.25">
      <c r="A44" s="178"/>
      <c r="B44" s="463" t="s">
        <v>279</v>
      </c>
      <c r="C44" s="479" t="s">
        <v>280</v>
      </c>
      <c r="D44" s="480"/>
      <c r="E44" s="480"/>
      <c r="F44" s="481"/>
    </row>
    <row r="45" spans="1:6" x14ac:dyDescent="0.25">
      <c r="A45" s="178"/>
      <c r="B45" s="464"/>
      <c r="C45" s="180" t="s">
        <v>275</v>
      </c>
      <c r="D45" s="482" t="s">
        <v>281</v>
      </c>
      <c r="E45" s="483"/>
      <c r="F45" s="483"/>
    </row>
    <row r="46" spans="1:6" x14ac:dyDescent="0.25">
      <c r="A46" s="178"/>
      <c r="B46" s="464"/>
      <c r="C46" s="189" t="s">
        <v>282</v>
      </c>
      <c r="D46" s="468" t="s">
        <v>283</v>
      </c>
      <c r="E46" s="469"/>
      <c r="F46" s="469"/>
    </row>
    <row r="47" spans="1:6" ht="24" x14ac:dyDescent="0.25">
      <c r="A47" s="178"/>
      <c r="B47" s="465"/>
      <c r="C47" s="190" t="s">
        <v>284</v>
      </c>
      <c r="D47" s="485" t="s">
        <v>285</v>
      </c>
      <c r="E47" s="486"/>
      <c r="F47" s="487"/>
    </row>
    <row r="48" spans="1:6" x14ac:dyDescent="0.25">
      <c r="A48" s="178"/>
      <c r="B48" s="463" t="s">
        <v>286</v>
      </c>
      <c r="C48" s="466" t="s">
        <v>287</v>
      </c>
      <c r="D48" s="467"/>
      <c r="E48" s="467"/>
      <c r="F48" s="467"/>
    </row>
    <row r="49" spans="1:6" x14ac:dyDescent="0.25">
      <c r="A49" s="178"/>
      <c r="B49" s="464"/>
      <c r="C49" s="191" t="s">
        <v>275</v>
      </c>
      <c r="D49" s="468">
        <v>5</v>
      </c>
      <c r="E49" s="469"/>
      <c r="F49" s="469"/>
    </row>
    <row r="50" spans="1:6" ht="24" x14ac:dyDescent="0.25">
      <c r="A50" s="178"/>
      <c r="B50" s="465"/>
      <c r="C50" s="192" t="s">
        <v>288</v>
      </c>
      <c r="D50" s="470">
        <v>3</v>
      </c>
      <c r="E50" s="471"/>
      <c r="F50" s="472"/>
    </row>
    <row r="51" spans="1:6" x14ac:dyDescent="0.25">
      <c r="A51" s="178"/>
      <c r="B51" s="188" t="s">
        <v>289</v>
      </c>
      <c r="C51" s="188" t="s">
        <v>290</v>
      </c>
      <c r="D51" s="450" t="s">
        <v>291</v>
      </c>
      <c r="E51" s="450"/>
      <c r="F51" s="193" t="s">
        <v>292</v>
      </c>
    </row>
    <row r="52" spans="1:6" x14ac:dyDescent="0.25">
      <c r="A52" s="178"/>
      <c r="B52" s="194" t="s">
        <v>293</v>
      </c>
      <c r="C52" s="184" t="s">
        <v>294</v>
      </c>
      <c r="D52" s="470" t="s">
        <v>240</v>
      </c>
      <c r="E52" s="473"/>
      <c r="F52" s="335" t="s">
        <v>295</v>
      </c>
    </row>
    <row r="53" spans="1:6" ht="24" x14ac:dyDescent="0.25">
      <c r="A53" s="178"/>
      <c r="B53" s="195" t="s">
        <v>296</v>
      </c>
      <c r="C53" s="192" t="s">
        <v>297</v>
      </c>
      <c r="D53" s="470" t="s">
        <v>240</v>
      </c>
      <c r="E53" s="473"/>
      <c r="F53" s="335">
        <v>72</v>
      </c>
    </row>
    <row r="54" spans="1:6" x14ac:dyDescent="0.25">
      <c r="A54" s="178"/>
      <c r="B54" s="459"/>
      <c r="C54" s="459"/>
      <c r="D54" s="459"/>
      <c r="E54" s="459"/>
      <c r="F54" s="459"/>
    </row>
    <row r="55" spans="1:6" ht="15" customHeight="1" x14ac:dyDescent="0.25">
      <c r="A55" s="178"/>
      <c r="B55" s="188" t="s">
        <v>223</v>
      </c>
      <c r="C55" s="188" t="s">
        <v>360</v>
      </c>
      <c r="D55" s="188"/>
      <c r="E55" s="188"/>
      <c r="F55" s="188"/>
    </row>
    <row r="56" spans="1:6" ht="24" customHeight="1" x14ac:dyDescent="0.25">
      <c r="A56" s="178"/>
      <c r="B56" s="199" t="s">
        <v>298</v>
      </c>
      <c r="C56" s="252" t="s">
        <v>361</v>
      </c>
      <c r="D56" s="454" t="s">
        <v>362</v>
      </c>
      <c r="E56" s="455"/>
      <c r="F56" s="456"/>
    </row>
    <row r="57" spans="1:6" ht="24" customHeight="1" x14ac:dyDescent="0.25">
      <c r="A57" s="178"/>
      <c r="B57" s="197" t="s">
        <v>299</v>
      </c>
      <c r="C57" s="198" t="s">
        <v>363</v>
      </c>
      <c r="D57" s="456">
        <v>0.5</v>
      </c>
      <c r="E57" s="458"/>
      <c r="F57" s="458"/>
    </row>
    <row r="58" spans="1:6" x14ac:dyDescent="0.25">
      <c r="A58" s="178"/>
      <c r="B58" s="345" t="s">
        <v>300</v>
      </c>
      <c r="C58" s="196" t="s">
        <v>364</v>
      </c>
      <c r="D58" s="474">
        <v>0.2</v>
      </c>
      <c r="E58" s="475"/>
      <c r="F58" s="476"/>
    </row>
    <row r="59" spans="1:6" ht="24" customHeight="1" x14ac:dyDescent="0.25">
      <c r="A59" s="178"/>
      <c r="B59" s="253" t="s">
        <v>365</v>
      </c>
      <c r="C59" s="252" t="s">
        <v>366</v>
      </c>
      <c r="D59" s="454" t="s">
        <v>240</v>
      </c>
      <c r="E59" s="455"/>
      <c r="F59" s="456"/>
    </row>
    <row r="60" spans="1:6" ht="24" customHeight="1" x14ac:dyDescent="0.25">
      <c r="A60" s="178"/>
      <c r="B60" s="253" t="s">
        <v>367</v>
      </c>
      <c r="C60" s="252" t="s">
        <v>368</v>
      </c>
      <c r="D60" s="454">
        <v>1.5</v>
      </c>
      <c r="E60" s="455"/>
      <c r="F60" s="456"/>
    </row>
    <row r="61" spans="1:6" ht="15.75" customHeight="1" x14ac:dyDescent="0.25">
      <c r="A61" s="178"/>
      <c r="B61" s="199" t="s">
        <v>369</v>
      </c>
      <c r="C61" s="183" t="s">
        <v>301</v>
      </c>
      <c r="D61" s="457">
        <v>0.15</v>
      </c>
      <c r="E61" s="458"/>
      <c r="F61" s="458"/>
    </row>
    <row r="62" spans="1:6" x14ac:dyDescent="0.25">
      <c r="A62" s="178"/>
      <c r="B62" s="459" t="s">
        <v>302</v>
      </c>
      <c r="C62" s="459"/>
      <c r="D62" s="459"/>
      <c r="E62" s="459"/>
      <c r="F62" s="459"/>
    </row>
    <row r="63" spans="1:6" x14ac:dyDescent="0.25">
      <c r="A63" s="178"/>
      <c r="B63" s="188" t="s">
        <v>303</v>
      </c>
      <c r="C63" s="188" t="s">
        <v>313</v>
      </c>
      <c r="D63" s="188"/>
      <c r="E63" s="188"/>
      <c r="F63" s="188"/>
    </row>
    <row r="64" spans="1:6" x14ac:dyDescent="0.25">
      <c r="A64" s="178"/>
      <c r="B64" s="182" t="s">
        <v>304</v>
      </c>
      <c r="C64" s="451" t="s">
        <v>315</v>
      </c>
      <c r="D64" s="452"/>
      <c r="E64" s="453"/>
      <c r="F64" s="336">
        <v>5</v>
      </c>
    </row>
    <row r="65" spans="1:6" x14ac:dyDescent="0.25">
      <c r="A65" s="178"/>
      <c r="B65" s="182" t="s">
        <v>305</v>
      </c>
      <c r="C65" s="451" t="s">
        <v>317</v>
      </c>
      <c r="D65" s="452"/>
      <c r="E65" s="453"/>
      <c r="F65" s="336">
        <v>13</v>
      </c>
    </row>
    <row r="66" spans="1:6" x14ac:dyDescent="0.25">
      <c r="A66" s="178"/>
      <c r="B66" s="409" t="s">
        <v>306</v>
      </c>
      <c r="C66" s="451" t="s">
        <v>319</v>
      </c>
      <c r="D66" s="452"/>
      <c r="E66" s="453"/>
      <c r="F66" s="336">
        <v>3</v>
      </c>
    </row>
    <row r="67" spans="1:6" x14ac:dyDescent="0.25">
      <c r="A67" s="178"/>
      <c r="B67" s="182" t="s">
        <v>307</v>
      </c>
      <c r="C67" s="451" t="s">
        <v>320</v>
      </c>
      <c r="D67" s="452"/>
      <c r="E67" s="453"/>
      <c r="F67" s="336">
        <v>5</v>
      </c>
    </row>
    <row r="68" spans="1:6" x14ac:dyDescent="0.25">
      <c r="A68" s="178"/>
      <c r="B68" s="184" t="s">
        <v>308</v>
      </c>
      <c r="C68" s="451" t="s">
        <v>321</v>
      </c>
      <c r="D68" s="452"/>
      <c r="E68" s="453"/>
      <c r="F68" s="336">
        <v>1</v>
      </c>
    </row>
    <row r="69" spans="1:6" x14ac:dyDescent="0.25">
      <c r="A69" s="178"/>
      <c r="B69" s="460" t="s">
        <v>322</v>
      </c>
      <c r="C69" s="461"/>
      <c r="D69" s="461"/>
      <c r="E69" s="461"/>
      <c r="F69" s="462"/>
    </row>
    <row r="70" spans="1:6" x14ac:dyDescent="0.25">
      <c r="A70" s="178"/>
      <c r="B70" s="188" t="s">
        <v>309</v>
      </c>
      <c r="C70" s="188" t="s">
        <v>324</v>
      </c>
      <c r="D70" s="450" t="s">
        <v>325</v>
      </c>
      <c r="E70" s="450"/>
      <c r="F70" s="193" t="s">
        <v>292</v>
      </c>
    </row>
    <row r="71" spans="1:6" x14ac:dyDescent="0.25">
      <c r="A71" s="178"/>
      <c r="B71" s="182" t="s">
        <v>310</v>
      </c>
      <c r="C71" s="182" t="s">
        <v>327</v>
      </c>
      <c r="D71" s="441" t="s">
        <v>240</v>
      </c>
      <c r="E71" s="442"/>
      <c r="F71" s="334">
        <v>24</v>
      </c>
    </row>
    <row r="72" spans="1:6" x14ac:dyDescent="0.25">
      <c r="A72" s="178"/>
      <c r="B72" s="182" t="s">
        <v>311</v>
      </c>
      <c r="C72" s="182" t="s">
        <v>329</v>
      </c>
      <c r="D72" s="441" t="s">
        <v>240</v>
      </c>
      <c r="E72" s="442"/>
      <c r="F72" s="200">
        <v>20</v>
      </c>
    </row>
    <row r="73" spans="1:6" x14ac:dyDescent="0.25">
      <c r="A73" s="178"/>
      <c r="B73" s="443"/>
      <c r="C73" s="430"/>
      <c r="D73" s="430"/>
      <c r="E73" s="430"/>
      <c r="F73" s="431"/>
    </row>
    <row r="74" spans="1:6" x14ac:dyDescent="0.25">
      <c r="A74" s="178"/>
      <c r="B74" s="201" t="s">
        <v>312</v>
      </c>
      <c r="C74" s="173" t="s">
        <v>330</v>
      </c>
      <c r="D74" s="202"/>
      <c r="E74" s="202"/>
      <c r="F74" s="203"/>
    </row>
    <row r="75" spans="1:6" x14ac:dyDescent="0.25">
      <c r="A75" s="204"/>
      <c r="B75" s="205" t="s">
        <v>314</v>
      </c>
      <c r="C75" s="444" t="s">
        <v>331</v>
      </c>
      <c r="D75" s="445"/>
      <c r="E75" s="445"/>
      <c r="F75" s="446"/>
    </row>
    <row r="76" spans="1:6" x14ac:dyDescent="0.25">
      <c r="A76" s="204"/>
      <c r="B76" s="179"/>
      <c r="C76" s="337" t="s">
        <v>332</v>
      </c>
      <c r="D76" s="447">
        <v>10</v>
      </c>
      <c r="E76" s="447"/>
      <c r="F76" s="447"/>
    </row>
    <row r="77" spans="1:6" x14ac:dyDescent="0.25">
      <c r="A77" s="204"/>
      <c r="B77" s="179"/>
      <c r="C77" s="337" t="s">
        <v>333</v>
      </c>
      <c r="D77" s="448">
        <v>15</v>
      </c>
      <c r="E77" s="449"/>
      <c r="F77" s="449"/>
    </row>
    <row r="78" spans="1:6" x14ac:dyDescent="0.25">
      <c r="A78" s="204"/>
      <c r="B78" s="179"/>
      <c r="C78" s="337" t="s">
        <v>334</v>
      </c>
      <c r="D78" s="448">
        <v>18</v>
      </c>
      <c r="E78" s="449"/>
      <c r="F78" s="449"/>
    </row>
    <row r="79" spans="1:6" x14ac:dyDescent="0.25">
      <c r="A79" s="204"/>
      <c r="B79" s="409" t="s">
        <v>316</v>
      </c>
      <c r="C79" s="337" t="s">
        <v>335</v>
      </c>
      <c r="D79" s="448">
        <v>20</v>
      </c>
      <c r="E79" s="449"/>
      <c r="F79" s="449"/>
    </row>
    <row r="80" spans="1:6" x14ac:dyDescent="0.25">
      <c r="A80" s="204"/>
      <c r="B80" s="182" t="s">
        <v>318</v>
      </c>
      <c r="C80" s="337" t="s">
        <v>336</v>
      </c>
      <c r="D80" s="448">
        <v>25</v>
      </c>
      <c r="E80" s="449"/>
      <c r="F80" s="449"/>
    </row>
    <row r="81" spans="1:6" x14ac:dyDescent="0.25">
      <c r="A81" s="204"/>
      <c r="B81" s="206" t="s">
        <v>389</v>
      </c>
      <c r="C81" s="337" t="s">
        <v>337</v>
      </c>
      <c r="D81" s="448">
        <v>12</v>
      </c>
      <c r="E81" s="449"/>
      <c r="F81" s="449"/>
    </row>
    <row r="82" spans="1:6" x14ac:dyDescent="0.25">
      <c r="A82" s="204"/>
      <c r="B82" s="206" t="s">
        <v>454</v>
      </c>
      <c r="C82" s="337" t="s">
        <v>338</v>
      </c>
      <c r="D82" s="448" t="s">
        <v>339</v>
      </c>
      <c r="E82" s="449"/>
      <c r="F82" s="449"/>
    </row>
    <row r="83" spans="1:6" x14ac:dyDescent="0.25">
      <c r="A83" s="167"/>
      <c r="B83" s="429" t="s">
        <v>340</v>
      </c>
      <c r="C83" s="430"/>
      <c r="D83" s="430"/>
      <c r="E83" s="430"/>
      <c r="F83" s="431"/>
    </row>
    <row r="84" spans="1:6" x14ac:dyDescent="0.25">
      <c r="A84" s="178"/>
      <c r="B84" s="188" t="s">
        <v>323</v>
      </c>
      <c r="C84" s="188" t="s">
        <v>341</v>
      </c>
      <c r="D84" s="188"/>
      <c r="E84" s="188"/>
      <c r="F84" s="188"/>
    </row>
    <row r="85" spans="1:6" ht="14.45" customHeight="1" x14ac:dyDescent="0.25">
      <c r="A85" s="178"/>
      <c r="B85" s="207" t="s">
        <v>326</v>
      </c>
      <c r="C85" s="432" t="s">
        <v>342</v>
      </c>
      <c r="D85" s="433"/>
      <c r="E85" s="433"/>
      <c r="F85" s="434"/>
    </row>
    <row r="86" spans="1:6" x14ac:dyDescent="0.25">
      <c r="A86" s="178"/>
      <c r="B86" s="208"/>
      <c r="C86" s="182" t="s">
        <v>343</v>
      </c>
      <c r="D86" s="435">
        <v>1</v>
      </c>
      <c r="E86" s="436"/>
      <c r="F86" s="437"/>
    </row>
    <row r="87" spans="1:6" x14ac:dyDescent="0.25">
      <c r="A87" s="178"/>
      <c r="B87" s="208"/>
      <c r="C87" s="185" t="s">
        <v>344</v>
      </c>
      <c r="D87" s="435">
        <v>5</v>
      </c>
      <c r="E87" s="436"/>
      <c r="F87" s="437"/>
    </row>
    <row r="88" spans="1:6" x14ac:dyDescent="0.25">
      <c r="A88" s="178"/>
      <c r="B88" s="209"/>
      <c r="C88" s="185" t="s">
        <v>345</v>
      </c>
      <c r="D88" s="435">
        <v>10</v>
      </c>
      <c r="E88" s="436"/>
      <c r="F88" s="437"/>
    </row>
    <row r="89" spans="1:6" x14ac:dyDescent="0.25">
      <c r="A89" s="178"/>
      <c r="B89" s="438" t="s">
        <v>346</v>
      </c>
      <c r="C89" s="430"/>
      <c r="D89" s="430"/>
      <c r="E89" s="430"/>
      <c r="F89" s="431"/>
    </row>
    <row r="90" spans="1:6" x14ac:dyDescent="0.25">
      <c r="A90" s="178"/>
      <c r="B90" s="210" t="s">
        <v>328</v>
      </c>
      <c r="C90" s="211" t="s">
        <v>347</v>
      </c>
      <c r="D90" s="439">
        <v>1</v>
      </c>
      <c r="E90" s="439"/>
      <c r="F90" s="440"/>
    </row>
    <row r="91" spans="1:6" x14ac:dyDescent="0.25">
      <c r="A91" s="167"/>
      <c r="B91" s="429" t="s">
        <v>340</v>
      </c>
      <c r="C91" s="430"/>
      <c r="D91" s="430"/>
      <c r="E91" s="430"/>
      <c r="F91" s="431"/>
    </row>
    <row r="92" spans="1:6" x14ac:dyDescent="0.25">
      <c r="A92" s="167"/>
      <c r="B92" s="167"/>
      <c r="C92" s="212"/>
      <c r="D92" s="167"/>
      <c r="E92" s="167"/>
      <c r="F92" s="167"/>
    </row>
    <row r="93" spans="1:6" x14ac:dyDescent="0.25">
      <c r="A93" s="167"/>
      <c r="B93" s="167"/>
      <c r="C93" s="212" t="s">
        <v>348</v>
      </c>
      <c r="D93" s="167"/>
      <c r="E93" s="167"/>
      <c r="F93" s="167"/>
    </row>
    <row r="94" spans="1:6" x14ac:dyDescent="0.25">
      <c r="A94" s="167"/>
      <c r="B94" s="167"/>
      <c r="C94" s="212" t="s">
        <v>349</v>
      </c>
      <c r="D94" s="167"/>
      <c r="E94" s="167"/>
      <c r="F94" s="167"/>
    </row>
    <row r="95" spans="1:6" x14ac:dyDescent="0.25">
      <c r="A95" s="167"/>
      <c r="B95" s="167"/>
      <c r="C95" s="213" t="s">
        <v>452</v>
      </c>
      <c r="D95" s="167"/>
      <c r="E95" s="167"/>
      <c r="F95" s="167"/>
    </row>
    <row r="96" spans="1:6" x14ac:dyDescent="0.25">
      <c r="C96" s="214" t="s">
        <v>350</v>
      </c>
      <c r="D96" s="234"/>
      <c r="E96" s="234"/>
      <c r="F96" s="234"/>
    </row>
    <row r="97" spans="3:6" x14ac:dyDescent="0.25">
      <c r="C97" s="214" t="s">
        <v>463</v>
      </c>
      <c r="D97" s="234"/>
      <c r="E97" s="234"/>
      <c r="F97" s="234"/>
    </row>
    <row r="102" spans="3:6" x14ac:dyDescent="0.25">
      <c r="E102" s="2" t="s">
        <v>22</v>
      </c>
    </row>
    <row r="103" spans="3:6" x14ac:dyDescent="0.25">
      <c r="E103" t="s">
        <v>356</v>
      </c>
    </row>
    <row r="104" spans="3:6" x14ac:dyDescent="0.25">
      <c r="E104" s="235"/>
    </row>
  </sheetData>
  <mergeCells count="85">
    <mergeCell ref="D13:F13"/>
    <mergeCell ref="B20:B25"/>
    <mergeCell ref="C20:F20"/>
    <mergeCell ref="D21:F21"/>
    <mergeCell ref="D22:F22"/>
    <mergeCell ref="D23:F23"/>
    <mergeCell ref="D24:F24"/>
    <mergeCell ref="D25:F25"/>
    <mergeCell ref="D14:F14"/>
    <mergeCell ref="D15:F15"/>
    <mergeCell ref="D16:F16"/>
    <mergeCell ref="D17:F17"/>
    <mergeCell ref="D18:F18"/>
    <mergeCell ref="D19:F19"/>
    <mergeCell ref="D8:F8"/>
    <mergeCell ref="D9:F9"/>
    <mergeCell ref="D10:F10"/>
    <mergeCell ref="D11:F11"/>
    <mergeCell ref="D12:F12"/>
    <mergeCell ref="D26:F26"/>
    <mergeCell ref="B27:B30"/>
    <mergeCell ref="C27:F27"/>
    <mergeCell ref="D28:F28"/>
    <mergeCell ref="D29:F29"/>
    <mergeCell ref="D30:F30"/>
    <mergeCell ref="B31:B32"/>
    <mergeCell ref="C31:F31"/>
    <mergeCell ref="D32:F32"/>
    <mergeCell ref="B34:B36"/>
    <mergeCell ref="C34:F34"/>
    <mergeCell ref="D35:F35"/>
    <mergeCell ref="D36:F36"/>
    <mergeCell ref="B44:B47"/>
    <mergeCell ref="C44:F44"/>
    <mergeCell ref="D45:F45"/>
    <mergeCell ref="D46:F46"/>
    <mergeCell ref="D47:F47"/>
    <mergeCell ref="D37:F37"/>
    <mergeCell ref="B41:B43"/>
    <mergeCell ref="C41:F41"/>
    <mergeCell ref="D42:F42"/>
    <mergeCell ref="D43:F43"/>
    <mergeCell ref="D38:F38"/>
    <mergeCell ref="D39:F39"/>
    <mergeCell ref="D59:F59"/>
    <mergeCell ref="B48:B50"/>
    <mergeCell ref="C48:F48"/>
    <mergeCell ref="D49:F49"/>
    <mergeCell ref="D50:F50"/>
    <mergeCell ref="D51:E51"/>
    <mergeCell ref="D52:E52"/>
    <mergeCell ref="D53:E53"/>
    <mergeCell ref="B54:F54"/>
    <mergeCell ref="D56:F56"/>
    <mergeCell ref="D57:F57"/>
    <mergeCell ref="D58:F58"/>
    <mergeCell ref="D70:E70"/>
    <mergeCell ref="C64:E64"/>
    <mergeCell ref="D60:F60"/>
    <mergeCell ref="D61:F61"/>
    <mergeCell ref="B62:F62"/>
    <mergeCell ref="C65:E65"/>
    <mergeCell ref="C66:E66"/>
    <mergeCell ref="C67:E67"/>
    <mergeCell ref="C68:E68"/>
    <mergeCell ref="B69:F69"/>
    <mergeCell ref="B83:F83"/>
    <mergeCell ref="D71:E71"/>
    <mergeCell ref="D72:E72"/>
    <mergeCell ref="B73:F73"/>
    <mergeCell ref="C75:F75"/>
    <mergeCell ref="D76:F76"/>
    <mergeCell ref="D77:F77"/>
    <mergeCell ref="D78:F78"/>
    <mergeCell ref="D79:F79"/>
    <mergeCell ref="D80:F80"/>
    <mergeCell ref="D81:F81"/>
    <mergeCell ref="D82:F82"/>
    <mergeCell ref="B91:F91"/>
    <mergeCell ref="C85:F85"/>
    <mergeCell ref="D86:F86"/>
    <mergeCell ref="D87:F87"/>
    <mergeCell ref="D88:F88"/>
    <mergeCell ref="B89:F89"/>
    <mergeCell ref="D90:F90"/>
  </mergeCells>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11" sqref="D11"/>
    </sheetView>
  </sheetViews>
  <sheetFormatPr defaultColWidth="9.28515625" defaultRowHeight="15" x14ac:dyDescent="0.25"/>
  <cols>
    <col min="3" max="3" width="58.85546875" customWidth="1"/>
    <col min="4" max="4" width="24.5703125" customWidth="1"/>
  </cols>
  <sheetData>
    <row r="1" spans="1:7" x14ac:dyDescent="0.25">
      <c r="A1" s="3" t="s">
        <v>0</v>
      </c>
      <c r="B1" s="2"/>
      <c r="C1" s="2"/>
      <c r="D1" s="3" t="s">
        <v>351</v>
      </c>
      <c r="E1" s="5"/>
      <c r="F1" s="5"/>
      <c r="G1" s="5"/>
    </row>
    <row r="2" spans="1:7" x14ac:dyDescent="0.25">
      <c r="A2" s="2"/>
      <c r="B2" s="2"/>
      <c r="C2" s="2"/>
      <c r="D2" s="5"/>
      <c r="E2" s="5"/>
      <c r="F2" s="5"/>
      <c r="G2" s="5"/>
    </row>
    <row r="3" spans="1:7" x14ac:dyDescent="0.25">
      <c r="A3" s="3" t="s">
        <v>412</v>
      </c>
      <c r="B3" s="2"/>
      <c r="C3" s="2"/>
      <c r="D3" s="5"/>
      <c r="E3" s="5"/>
      <c r="F3" s="5"/>
      <c r="G3" s="5"/>
    </row>
    <row r="4" spans="1:7" x14ac:dyDescent="0.25">
      <c r="A4" s="3"/>
      <c r="B4" s="2"/>
      <c r="C4" s="2"/>
      <c r="D4" s="5"/>
      <c r="E4" s="5"/>
      <c r="F4" s="5"/>
      <c r="G4" s="5"/>
    </row>
    <row r="5" spans="1:7" x14ac:dyDescent="0.25">
      <c r="A5" s="7"/>
      <c r="B5" s="8"/>
      <c r="C5" s="9"/>
      <c r="D5" s="222">
        <v>2017</v>
      </c>
      <c r="E5" s="5"/>
      <c r="F5" s="5"/>
      <c r="G5" s="5"/>
    </row>
    <row r="6" spans="1:7" x14ac:dyDescent="0.25">
      <c r="A6" s="10" t="s">
        <v>2</v>
      </c>
      <c r="B6" s="11" t="s">
        <v>352</v>
      </c>
      <c r="C6" s="12"/>
      <c r="D6" s="220" t="s">
        <v>4</v>
      </c>
      <c r="E6" s="5"/>
      <c r="F6" s="5"/>
      <c r="G6" s="5"/>
    </row>
    <row r="7" spans="1:7" x14ac:dyDescent="0.25">
      <c r="A7" s="230" t="s">
        <v>5</v>
      </c>
      <c r="B7" s="231" t="s">
        <v>353</v>
      </c>
      <c r="C7" s="232"/>
      <c r="D7" s="229"/>
      <c r="E7" s="5"/>
      <c r="F7" s="5"/>
      <c r="G7" s="5"/>
    </row>
    <row r="8" spans="1:7" x14ac:dyDescent="0.25">
      <c r="A8" s="17"/>
      <c r="B8" s="18"/>
      <c r="C8" s="17" t="s">
        <v>8</v>
      </c>
      <c r="D8" s="19">
        <v>5</v>
      </c>
      <c r="E8" s="5"/>
      <c r="F8" s="5"/>
      <c r="G8" s="5"/>
    </row>
    <row r="9" spans="1:7" x14ac:dyDescent="0.25">
      <c r="A9" s="17"/>
      <c r="B9" s="18"/>
      <c r="C9" s="17" t="s">
        <v>9</v>
      </c>
      <c r="D9" s="19">
        <v>0.5</v>
      </c>
      <c r="E9" s="5"/>
      <c r="F9" s="5"/>
      <c r="G9" s="5"/>
    </row>
    <row r="10" spans="1:7" x14ac:dyDescent="0.25">
      <c r="A10" s="13" t="s">
        <v>12</v>
      </c>
      <c r="B10" s="23" t="s">
        <v>354</v>
      </c>
      <c r="C10" s="15"/>
      <c r="D10" s="16"/>
      <c r="E10" s="5"/>
      <c r="F10" s="5"/>
      <c r="G10" s="5"/>
    </row>
    <row r="11" spans="1:7" x14ac:dyDescent="0.25">
      <c r="A11" s="17"/>
      <c r="B11" s="18"/>
      <c r="C11" s="215" t="s">
        <v>10</v>
      </c>
      <c r="D11" s="418">
        <v>14</v>
      </c>
      <c r="E11" s="5"/>
      <c r="F11" s="5"/>
      <c r="G11" s="5"/>
    </row>
    <row r="12" spans="1:7" x14ac:dyDescent="0.25">
      <c r="A12" s="346" t="s">
        <v>390</v>
      </c>
      <c r="B12" s="347"/>
      <c r="C12" s="347"/>
      <c r="D12" s="348">
        <f>SUM(D8:D11)</f>
        <v>19.5</v>
      </c>
      <c r="E12" s="5"/>
      <c r="F12" s="5"/>
      <c r="G12" s="5"/>
    </row>
    <row r="13" spans="1:7" x14ac:dyDescent="0.25">
      <c r="A13" s="5"/>
      <c r="B13" s="5"/>
      <c r="C13" s="5"/>
      <c r="D13" s="5"/>
      <c r="E13" s="5"/>
      <c r="F13" s="5"/>
      <c r="G13" s="5"/>
    </row>
    <row r="14" spans="1:7" x14ac:dyDescent="0.25">
      <c r="A14" s="166" t="s">
        <v>464</v>
      </c>
      <c r="B14" s="166"/>
      <c r="C14" s="166"/>
      <c r="D14" s="166"/>
      <c r="E14" s="166"/>
      <c r="F14" s="166"/>
      <c r="G14" s="166"/>
    </row>
    <row r="15" spans="1:7" x14ac:dyDescent="0.25">
      <c r="A15" s="419" t="s">
        <v>21</v>
      </c>
      <c r="B15" s="419"/>
      <c r="C15" s="419"/>
      <c r="D15" s="166"/>
      <c r="E15" s="166"/>
      <c r="F15" s="166"/>
      <c r="G15" s="166"/>
    </row>
    <row r="16" spans="1:7" x14ac:dyDescent="0.25">
      <c r="A16" s="216"/>
      <c r="B16" s="69"/>
      <c r="C16" s="217"/>
      <c r="D16" s="166"/>
      <c r="E16" s="166"/>
      <c r="F16" s="166"/>
      <c r="G16" s="166"/>
    </row>
    <row r="17" spans="1:7" x14ac:dyDescent="0.25">
      <c r="A17" s="218"/>
      <c r="B17" s="68"/>
      <c r="C17" s="219"/>
      <c r="D17" s="72"/>
      <c r="E17" s="72"/>
      <c r="F17" s="72"/>
      <c r="G17" s="72"/>
    </row>
    <row r="18" spans="1:7" ht="16.5" customHeight="1" x14ac:dyDescent="0.25">
      <c r="A18" s="500"/>
      <c r="B18" s="500"/>
      <c r="C18" s="500"/>
      <c r="D18" s="72"/>
      <c r="E18" s="72"/>
      <c r="F18" s="72"/>
      <c r="G18" s="72"/>
    </row>
    <row r="19" spans="1:7" x14ac:dyDescent="0.25">
      <c r="D19" s="2" t="s">
        <v>22</v>
      </c>
    </row>
    <row r="20" spans="1:7" x14ac:dyDescent="0.25">
      <c r="D20" t="s">
        <v>356</v>
      </c>
    </row>
  </sheetData>
  <mergeCells count="2">
    <mergeCell ref="A15:C15"/>
    <mergeCell ref="A18:C18"/>
  </mergeCells>
  <pageMargins left="0.70866141732283472" right="0.7086614173228347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56A30DB9E80F946A1528CC150998D14" ma:contentTypeVersion="2" ma:contentTypeDescription="Ustvari nov dokument." ma:contentTypeScope="" ma:versionID="34ed91599ea6926ec809217f664217c2">
  <xsd:schema xmlns:xsd="http://www.w3.org/2001/XMLSchema" xmlns:xs="http://www.w3.org/2001/XMLSchema" xmlns:p="http://schemas.microsoft.com/office/2006/metadata/properties" xmlns:ns1="http://schemas.microsoft.com/sharepoint/v3" xmlns:ns2="c414fd7f-21c6-4d94-90e3-68400e5795fc" targetNamespace="http://schemas.microsoft.com/office/2006/metadata/properties" ma:root="true" ma:fieldsID="d2fa78df85d3898fa70821951f223b55" ns1:_="" ns2:_="">
    <xsd:import namespace="http://schemas.microsoft.com/sharepoint/v3"/>
    <xsd:import namespace="c414fd7f-21c6-4d94-90e3-68400e5795f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Razporejanje začetnega datuma" ma:internalName="PublishingStartDate">
      <xsd:simpleType>
        <xsd:restriction base="dms:Unknown"/>
      </xsd:simpleType>
    </xsd:element>
    <xsd:element name="PublishingExpirationDate" ma:index="12" nillable="true" ma:displayName="Razporejanje končnega datum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14fd7f-21c6-4d94-90e3-68400e5795fc"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V skupni rabi z"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414fd7f-21c6-4d94-90e3-68400e5795fc">K67AKCNZ6W6Y-195-73</_dlc_DocId>
    <_dlc_DocIdUrl xmlns="c414fd7f-21c6-4d94-90e3-68400e5795fc">
      <Url>https://www.um.si/studij/financiranje/_layouts/15/DocIdRedir.aspx?ID=K67AKCNZ6W6Y-195-73</Url>
      <Description>K67AKCNZ6W6Y-195-73</Description>
    </_dlc_DocIdUrl>
  </documentManagement>
</p:properties>
</file>

<file path=customXml/itemProps1.xml><?xml version="1.0" encoding="utf-8"?>
<ds:datastoreItem xmlns:ds="http://schemas.openxmlformats.org/officeDocument/2006/customXml" ds:itemID="{FD7438E5-78CB-4900-B586-E7E4CC7D7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414fd7f-21c6-4d94-90e3-68400e579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E17366-970B-47B9-9AB1-09CA6551BF29}">
  <ds:schemaRefs>
    <ds:schemaRef ds:uri="http://schemas.microsoft.com/sharepoint/events"/>
  </ds:schemaRefs>
</ds:datastoreItem>
</file>

<file path=customXml/itemProps3.xml><?xml version="1.0" encoding="utf-8"?>
<ds:datastoreItem xmlns:ds="http://schemas.openxmlformats.org/officeDocument/2006/customXml" ds:itemID="{23A88E62-ED72-4082-A4C7-8DAAA7CD2384}">
  <ds:schemaRefs>
    <ds:schemaRef ds:uri="http://schemas.microsoft.com/sharepoint/v3/contenttype/forms"/>
  </ds:schemaRefs>
</ds:datastoreItem>
</file>

<file path=customXml/itemProps4.xml><?xml version="1.0" encoding="utf-8"?>
<ds:datastoreItem xmlns:ds="http://schemas.openxmlformats.org/officeDocument/2006/customXml" ds:itemID="{35433F9F-BF60-4DD5-A612-8C6A61C3E5A9}">
  <ds:schemaRefs>
    <ds:schemaRef ds:uri="http://purl.org/dc/elements/1.1/"/>
    <ds:schemaRef ds:uri="http://schemas.microsoft.com/office/2006/metadata/properties"/>
    <ds:schemaRef ds:uri="c414fd7f-21c6-4d94-90e3-68400e5795fc"/>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TABELA 1_VPISNI STROŠKI</vt:lpstr>
      <vt:lpstr>TABELA 2_TARIFNI DEL CENIKA</vt:lpstr>
      <vt:lpstr>PRILOGA_TARIFA UM</vt:lpstr>
      <vt:lpstr>TABELA 3  ŠOLNINE 19 20 izredni</vt:lpstr>
      <vt:lpstr>TABELA 3a ŠOLNINE 19 20 redni</vt:lpstr>
      <vt:lpstr>TABELA 4 CENIK UKM 19 20</vt:lpstr>
      <vt:lpstr>TABELA 5_MOBILNOST TUJI ŠTUD.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Anita Ješovnik</cp:lastModifiedBy>
  <cp:lastPrinted>2019-06-11T06:04:46Z</cp:lastPrinted>
  <dcterms:created xsi:type="dcterms:W3CDTF">2016-05-23T14:35:08Z</dcterms:created>
  <dcterms:modified xsi:type="dcterms:W3CDTF">2019-06-21T10:14:51Z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0x010100A56A30DB9E80F946A1528CC150998D14</vt:lpwstr>
  </property>
  <property fmtid="{D5CDD505-2E9C-101B-9397-08002B2CF9AE}" pid="3" name="_dlc_DocIdItemGuid">
    <vt:lpwstr>920d815f-d01f-4429-9524-9a0532d6d001</vt:lpwstr>
  </property>
</Properties>
</file>